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omePage\StarServer\muryo-na-template\20241220\life\down\"/>
    </mc:Choice>
  </mc:AlternateContent>
  <xr:revisionPtr revIDLastSave="0" documentId="13_ncr:1_{569C1B53-2CB5-4D92-8E1A-95AE396CD8CF}" xr6:coauthVersionLast="47" xr6:coauthVersionMax="47" xr10:uidLastSave="{00000000-0000-0000-0000-000000000000}"/>
  <bookViews>
    <workbookView xWindow="1515" yWindow="1515" windowWidth="20115" windowHeight="12645" xr2:uid="{00000000-000D-0000-FFFF-FFFF00000000}"/>
  </bookViews>
  <sheets>
    <sheet name="Sheet1" sheetId="1" r:id="rId1"/>
  </sheets>
  <definedNames>
    <definedName name="_xlnm.Print_Area" localSheetId="0">Sheet1!$B$3:$J$610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8" i="1" l="1"/>
  <c r="C11" i="1"/>
  <c r="I11" i="1" l="1"/>
  <c r="G11" i="1"/>
  <c r="E11" i="1"/>
  <c r="C12" i="1"/>
  <c r="G12" i="1" l="1"/>
  <c r="I12" i="1"/>
  <c r="E12" i="1"/>
  <c r="C13" i="1"/>
  <c r="J11" i="1"/>
  <c r="I13" i="1" l="1"/>
  <c r="G13" i="1"/>
  <c r="E13" i="1"/>
  <c r="C14" i="1"/>
  <c r="J12" i="1"/>
  <c r="I14" i="1" l="1"/>
  <c r="E14" i="1"/>
  <c r="G14" i="1"/>
  <c r="J13" i="1"/>
  <c r="C15" i="1"/>
  <c r="I15" i="1" l="1"/>
  <c r="E15" i="1"/>
  <c r="G15" i="1"/>
  <c r="J14" i="1"/>
  <c r="C16" i="1"/>
  <c r="I16" i="1" l="1"/>
  <c r="E16" i="1"/>
  <c r="G16" i="1"/>
  <c r="J15" i="1"/>
  <c r="C17" i="1"/>
  <c r="J16" i="1" l="1"/>
  <c r="I17" i="1"/>
  <c r="G17" i="1"/>
  <c r="E17" i="1"/>
  <c r="C18" i="1"/>
  <c r="J17" i="1" l="1"/>
  <c r="I18" i="1"/>
  <c r="G18" i="1"/>
  <c r="J18" i="1" s="1"/>
  <c r="E18" i="1"/>
  <c r="C19" i="1"/>
  <c r="I19" i="1" l="1"/>
  <c r="G19" i="1"/>
  <c r="J19" i="1" s="1"/>
  <c r="E19" i="1"/>
  <c r="C20" i="1"/>
  <c r="I20" i="1" l="1"/>
  <c r="G20" i="1"/>
  <c r="J20" i="1" s="1"/>
  <c r="E20" i="1"/>
  <c r="C21" i="1"/>
  <c r="I21" i="1" l="1"/>
  <c r="G21" i="1"/>
  <c r="J21" i="1" s="1"/>
  <c r="E21" i="1"/>
  <c r="C22" i="1"/>
  <c r="I22" i="1" l="1"/>
  <c r="G22" i="1"/>
  <c r="J22" i="1" s="1"/>
  <c r="E22" i="1"/>
  <c r="C23" i="1"/>
  <c r="I23" i="1" l="1"/>
  <c r="G23" i="1"/>
  <c r="J23" i="1" s="1"/>
  <c r="E23" i="1"/>
  <c r="C24" i="1"/>
  <c r="I24" i="1" l="1"/>
  <c r="E24" i="1"/>
  <c r="G24" i="1"/>
  <c r="J24" i="1" s="1"/>
  <c r="C25" i="1"/>
  <c r="G25" i="1" l="1"/>
  <c r="J25" i="1" s="1"/>
  <c r="I25" i="1"/>
  <c r="E25" i="1"/>
  <c r="C26" i="1"/>
  <c r="G26" i="1" l="1"/>
  <c r="J26" i="1" s="1"/>
  <c r="I26" i="1"/>
  <c r="E26" i="1"/>
  <c r="C27" i="1"/>
  <c r="I27" i="1" l="1"/>
  <c r="G27" i="1"/>
  <c r="J27" i="1" s="1"/>
  <c r="E27" i="1"/>
  <c r="C28" i="1"/>
  <c r="G28" i="1" l="1"/>
  <c r="I28" i="1"/>
  <c r="E28" i="1"/>
  <c r="J28" i="1"/>
  <c r="C29" i="1"/>
  <c r="I29" i="1" l="1"/>
  <c r="E29" i="1"/>
  <c r="G29" i="1"/>
  <c r="J29" i="1" s="1"/>
  <c r="C30" i="1"/>
  <c r="I30" i="1" l="1"/>
  <c r="E30" i="1"/>
  <c r="G30" i="1"/>
  <c r="J30" i="1" s="1"/>
  <c r="C31" i="1"/>
  <c r="I31" i="1" l="1"/>
  <c r="E31" i="1"/>
  <c r="G31" i="1"/>
  <c r="J31" i="1" s="1"/>
  <c r="C32" i="1"/>
  <c r="I32" i="1" l="1"/>
  <c r="E32" i="1"/>
  <c r="G32" i="1"/>
  <c r="J32" i="1" s="1"/>
  <c r="C33" i="1"/>
  <c r="I33" i="1" l="1"/>
  <c r="G33" i="1"/>
  <c r="E33" i="1"/>
  <c r="J33" i="1"/>
  <c r="C34" i="1"/>
  <c r="I34" i="1" l="1"/>
  <c r="G34" i="1"/>
  <c r="E34" i="1"/>
  <c r="J34" i="1"/>
  <c r="C35" i="1"/>
  <c r="I35" i="1" l="1"/>
  <c r="G35" i="1"/>
  <c r="J35" i="1" s="1"/>
  <c r="E35" i="1"/>
  <c r="C36" i="1"/>
  <c r="I36" i="1" l="1"/>
  <c r="G36" i="1"/>
  <c r="E36" i="1"/>
  <c r="J36" i="1"/>
  <c r="C37" i="1"/>
  <c r="G37" i="1" l="1"/>
  <c r="J37" i="1" s="1"/>
  <c r="I37" i="1"/>
  <c r="E37" i="1"/>
  <c r="C38" i="1"/>
  <c r="I38" i="1" l="1"/>
  <c r="E38" i="1"/>
  <c r="G38" i="1"/>
  <c r="J38" i="1" s="1"/>
  <c r="C39" i="1"/>
  <c r="I39" i="1" l="1"/>
  <c r="E39" i="1"/>
  <c r="G39" i="1"/>
  <c r="J39" i="1" s="1"/>
  <c r="C40" i="1"/>
  <c r="I40" i="1" l="1"/>
  <c r="E40" i="1"/>
  <c r="G40" i="1"/>
  <c r="J40" i="1" s="1"/>
  <c r="C41" i="1"/>
  <c r="G41" i="1" l="1"/>
  <c r="I41" i="1"/>
  <c r="E41" i="1"/>
  <c r="J41" i="1"/>
  <c r="C42" i="1"/>
  <c r="G42" i="1" l="1"/>
  <c r="J42" i="1" s="1"/>
  <c r="I42" i="1"/>
  <c r="E42" i="1"/>
  <c r="C43" i="1"/>
  <c r="I43" i="1" l="1"/>
  <c r="G43" i="1"/>
  <c r="E43" i="1"/>
  <c r="J43" i="1"/>
  <c r="C44" i="1"/>
  <c r="I44" i="1" l="1"/>
  <c r="G44" i="1"/>
  <c r="E44" i="1"/>
  <c r="J44" i="1"/>
  <c r="C45" i="1"/>
  <c r="I45" i="1" l="1"/>
  <c r="G45" i="1"/>
  <c r="E45" i="1"/>
  <c r="J45" i="1"/>
  <c r="C46" i="1"/>
  <c r="I46" i="1" l="1"/>
  <c r="G46" i="1"/>
  <c r="E46" i="1"/>
  <c r="J46" i="1"/>
  <c r="C47" i="1"/>
  <c r="I47" i="1" l="1"/>
  <c r="E47" i="1"/>
  <c r="G47" i="1"/>
  <c r="J47" i="1" s="1"/>
  <c r="C48" i="1"/>
  <c r="I48" i="1" l="1"/>
  <c r="E48" i="1"/>
  <c r="G48" i="1"/>
  <c r="J48" i="1" s="1"/>
  <c r="C49" i="1"/>
  <c r="I49" i="1" l="1"/>
  <c r="G49" i="1"/>
  <c r="J49" i="1" s="1"/>
  <c r="E49" i="1"/>
  <c r="C50" i="1"/>
  <c r="I50" i="1" l="1"/>
  <c r="G50" i="1"/>
  <c r="J50" i="1" s="1"/>
  <c r="E50" i="1"/>
  <c r="C51" i="1"/>
  <c r="I51" i="1" l="1"/>
  <c r="G51" i="1"/>
  <c r="E51" i="1"/>
  <c r="J51" i="1"/>
  <c r="C52" i="1"/>
  <c r="I52" i="1" l="1"/>
  <c r="G52" i="1"/>
  <c r="E52" i="1"/>
  <c r="J52" i="1"/>
  <c r="C53" i="1"/>
  <c r="I53" i="1" l="1"/>
  <c r="G53" i="1"/>
  <c r="E53" i="1"/>
  <c r="J53" i="1"/>
  <c r="C54" i="1"/>
  <c r="I54" i="1" l="1"/>
  <c r="E54" i="1"/>
  <c r="G54" i="1"/>
  <c r="J54" i="1" s="1"/>
  <c r="C55" i="1"/>
  <c r="I55" i="1" l="1"/>
  <c r="E55" i="1"/>
  <c r="G55" i="1"/>
  <c r="J55" i="1" s="1"/>
  <c r="C56" i="1"/>
  <c r="I56" i="1" l="1"/>
  <c r="E56" i="1"/>
  <c r="G56" i="1"/>
  <c r="J56" i="1" s="1"/>
  <c r="C57" i="1"/>
  <c r="G57" i="1" l="1"/>
  <c r="I57" i="1"/>
  <c r="E57" i="1"/>
  <c r="J57" i="1"/>
  <c r="C58" i="1"/>
  <c r="G58" i="1" l="1"/>
  <c r="I58" i="1"/>
  <c r="E58" i="1"/>
  <c r="J58" i="1"/>
  <c r="C59" i="1"/>
  <c r="I59" i="1" l="1"/>
  <c r="G59" i="1"/>
  <c r="J59" i="1" s="1"/>
  <c r="E59" i="1"/>
  <c r="C60" i="1"/>
  <c r="I60" i="1" l="1"/>
  <c r="G60" i="1"/>
  <c r="J60" i="1" s="1"/>
  <c r="E60" i="1"/>
  <c r="C61" i="1"/>
  <c r="I61" i="1" l="1"/>
  <c r="E61" i="1"/>
  <c r="G61" i="1"/>
  <c r="J61" i="1" s="1"/>
  <c r="C62" i="1"/>
  <c r="I62" i="1" l="1"/>
  <c r="E62" i="1"/>
  <c r="G62" i="1"/>
  <c r="J62" i="1" s="1"/>
  <c r="C63" i="1"/>
  <c r="I63" i="1" l="1"/>
  <c r="E63" i="1"/>
  <c r="G63" i="1"/>
  <c r="J63" i="1" s="1"/>
  <c r="C64" i="1"/>
  <c r="I64" i="1" l="1"/>
  <c r="E64" i="1"/>
  <c r="G64" i="1"/>
  <c r="J64" i="1" s="1"/>
  <c r="C65" i="1"/>
  <c r="I65" i="1" l="1"/>
  <c r="G65" i="1"/>
  <c r="J65" i="1" s="1"/>
  <c r="E65" i="1"/>
  <c r="C66" i="1"/>
  <c r="I66" i="1" l="1"/>
  <c r="G66" i="1"/>
  <c r="J66" i="1" s="1"/>
  <c r="E66" i="1"/>
  <c r="C67" i="1"/>
  <c r="I67" i="1" l="1"/>
  <c r="G67" i="1"/>
  <c r="J67" i="1" s="1"/>
  <c r="E67" i="1"/>
  <c r="C68" i="1"/>
  <c r="I68" i="1" l="1"/>
  <c r="G68" i="1"/>
  <c r="J68" i="1" s="1"/>
  <c r="E68" i="1"/>
  <c r="C69" i="1"/>
  <c r="I69" i="1" l="1"/>
  <c r="G69" i="1"/>
  <c r="J69" i="1" s="1"/>
  <c r="E69" i="1"/>
  <c r="C70" i="1"/>
  <c r="I70" i="1" l="1"/>
  <c r="E70" i="1"/>
  <c r="G70" i="1"/>
  <c r="J70" i="1" s="1"/>
  <c r="C71" i="1"/>
  <c r="I71" i="1" l="1"/>
  <c r="E71" i="1"/>
  <c r="G71" i="1"/>
  <c r="J71" i="1" s="1"/>
  <c r="C72" i="1"/>
  <c r="I72" i="1" l="1"/>
  <c r="E72" i="1"/>
  <c r="G72" i="1"/>
  <c r="J72" i="1" s="1"/>
  <c r="C73" i="1"/>
  <c r="G73" i="1" l="1"/>
  <c r="J73" i="1" s="1"/>
  <c r="I73" i="1"/>
  <c r="E73" i="1"/>
  <c r="C74" i="1"/>
  <c r="G74" i="1" l="1"/>
  <c r="J74" i="1" s="1"/>
  <c r="I74" i="1"/>
  <c r="E74" i="1"/>
  <c r="C75" i="1"/>
  <c r="I75" i="1" l="1"/>
  <c r="G75" i="1"/>
  <c r="J75" i="1" s="1"/>
  <c r="E75" i="1"/>
  <c r="C76" i="1"/>
  <c r="I76" i="1" l="1"/>
  <c r="G76" i="1"/>
  <c r="J76" i="1" s="1"/>
  <c r="E76" i="1"/>
  <c r="C77" i="1"/>
  <c r="I77" i="1" l="1"/>
  <c r="G77" i="1"/>
  <c r="J77" i="1" s="1"/>
  <c r="E77" i="1"/>
  <c r="C78" i="1"/>
  <c r="I78" i="1" l="1"/>
  <c r="E78" i="1"/>
  <c r="G78" i="1"/>
  <c r="J78" i="1" s="1"/>
  <c r="C79" i="1"/>
  <c r="I79" i="1" l="1"/>
  <c r="E79" i="1"/>
  <c r="G79" i="1"/>
  <c r="J79" i="1" s="1"/>
  <c r="C80" i="1"/>
  <c r="I80" i="1" l="1"/>
  <c r="E80" i="1"/>
  <c r="G80" i="1"/>
  <c r="J80" i="1" s="1"/>
  <c r="C81" i="1"/>
  <c r="I81" i="1" l="1"/>
  <c r="G81" i="1"/>
  <c r="J81" i="1" s="1"/>
  <c r="E81" i="1"/>
  <c r="C82" i="1"/>
  <c r="I82" i="1" l="1"/>
  <c r="G82" i="1"/>
  <c r="J82" i="1" s="1"/>
  <c r="E82" i="1"/>
  <c r="C83" i="1"/>
  <c r="I83" i="1" l="1"/>
  <c r="G83" i="1"/>
  <c r="J83" i="1" s="1"/>
  <c r="E83" i="1"/>
  <c r="C84" i="1"/>
  <c r="I84" i="1" l="1"/>
  <c r="G84" i="1"/>
  <c r="J84" i="1" s="1"/>
  <c r="E84" i="1"/>
  <c r="C85" i="1"/>
  <c r="I85" i="1" l="1"/>
  <c r="G85" i="1"/>
  <c r="J85" i="1" s="1"/>
  <c r="E85" i="1"/>
  <c r="C86" i="1"/>
  <c r="I86" i="1" l="1"/>
  <c r="G86" i="1"/>
  <c r="E86" i="1"/>
  <c r="J86" i="1"/>
  <c r="C87" i="1"/>
  <c r="I87" i="1" l="1"/>
  <c r="G87" i="1"/>
  <c r="J87" i="1" s="1"/>
  <c r="E87" i="1"/>
  <c r="C88" i="1"/>
  <c r="I88" i="1" l="1"/>
  <c r="E88" i="1"/>
  <c r="G88" i="1"/>
  <c r="J88" i="1" s="1"/>
  <c r="C89" i="1"/>
  <c r="G89" i="1" l="1"/>
  <c r="J89" i="1" s="1"/>
  <c r="I89" i="1"/>
  <c r="E89" i="1"/>
  <c r="C90" i="1"/>
  <c r="G90" i="1" l="1"/>
  <c r="J90" i="1" s="1"/>
  <c r="I90" i="1"/>
  <c r="E90" i="1"/>
  <c r="C91" i="1"/>
  <c r="I91" i="1" l="1"/>
  <c r="G91" i="1"/>
  <c r="J91" i="1" s="1"/>
  <c r="E91" i="1"/>
  <c r="C92" i="1"/>
  <c r="I92" i="1" l="1"/>
  <c r="G92" i="1"/>
  <c r="J92" i="1" s="1"/>
  <c r="E92" i="1"/>
  <c r="C93" i="1"/>
  <c r="I93" i="1" l="1"/>
  <c r="E93" i="1"/>
  <c r="G93" i="1"/>
  <c r="J93" i="1" s="1"/>
  <c r="C94" i="1"/>
  <c r="I94" i="1" l="1"/>
  <c r="G94" i="1"/>
  <c r="J94" i="1" s="1"/>
  <c r="E94" i="1"/>
  <c r="C95" i="1"/>
  <c r="I95" i="1" l="1"/>
  <c r="E95" i="1"/>
  <c r="G95" i="1"/>
  <c r="J95" i="1" s="1"/>
  <c r="C96" i="1"/>
  <c r="I96" i="1" l="1"/>
  <c r="E96" i="1"/>
  <c r="G96" i="1"/>
  <c r="J96" i="1" s="1"/>
  <c r="C97" i="1"/>
  <c r="I97" i="1" l="1"/>
  <c r="G97" i="1"/>
  <c r="E97" i="1"/>
  <c r="J97" i="1"/>
  <c r="C98" i="1"/>
  <c r="I98" i="1" l="1"/>
  <c r="G98" i="1"/>
  <c r="J98" i="1" s="1"/>
  <c r="E98" i="1"/>
  <c r="C99" i="1"/>
  <c r="I99" i="1" l="1"/>
  <c r="G99" i="1"/>
  <c r="J99" i="1" s="1"/>
  <c r="E99" i="1"/>
  <c r="C100" i="1"/>
  <c r="I100" i="1" l="1"/>
  <c r="G100" i="1"/>
  <c r="J100" i="1" s="1"/>
  <c r="E100" i="1"/>
  <c r="C101" i="1"/>
  <c r="I101" i="1" l="1"/>
  <c r="G101" i="1"/>
  <c r="J101" i="1" s="1"/>
  <c r="E101" i="1"/>
  <c r="C102" i="1"/>
  <c r="I102" i="1" l="1"/>
  <c r="G102" i="1"/>
  <c r="J102" i="1" s="1"/>
  <c r="E102" i="1"/>
  <c r="C103" i="1"/>
  <c r="I103" i="1" l="1"/>
  <c r="G103" i="1"/>
  <c r="J103" i="1" s="1"/>
  <c r="E103" i="1"/>
  <c r="C104" i="1"/>
  <c r="I104" i="1" l="1"/>
  <c r="G104" i="1"/>
  <c r="J104" i="1" s="1"/>
  <c r="E104" i="1"/>
  <c r="C105" i="1"/>
  <c r="I105" i="1" l="1"/>
  <c r="G105" i="1"/>
  <c r="J105" i="1" s="1"/>
  <c r="E105" i="1"/>
  <c r="C106" i="1"/>
  <c r="I106" i="1" l="1"/>
  <c r="G106" i="1"/>
  <c r="J106" i="1" s="1"/>
  <c r="E106" i="1"/>
  <c r="C107" i="1"/>
  <c r="I107" i="1" l="1"/>
  <c r="G107" i="1"/>
  <c r="J107" i="1" s="1"/>
  <c r="E107" i="1"/>
  <c r="C108" i="1"/>
  <c r="I108" i="1" l="1"/>
  <c r="G108" i="1"/>
  <c r="J108" i="1" s="1"/>
  <c r="E108" i="1"/>
  <c r="C109" i="1"/>
  <c r="C110" i="1" s="1"/>
  <c r="I110" i="1" l="1"/>
  <c r="E110" i="1"/>
  <c r="G110" i="1"/>
  <c r="I109" i="1"/>
  <c r="G109" i="1"/>
  <c r="J109" i="1" s="1"/>
  <c r="E109" i="1"/>
  <c r="C111" i="1"/>
  <c r="J110" i="1" l="1"/>
  <c r="I111" i="1"/>
  <c r="G111" i="1"/>
  <c r="J111" i="1" s="1"/>
  <c r="E111" i="1"/>
  <c r="C112" i="1"/>
  <c r="I112" i="1" l="1"/>
  <c r="E112" i="1"/>
  <c r="G112" i="1"/>
  <c r="J112" i="1" s="1"/>
  <c r="C113" i="1"/>
  <c r="I113" i="1" l="1"/>
  <c r="G113" i="1"/>
  <c r="J113" i="1" s="1"/>
  <c r="E113" i="1"/>
  <c r="C114" i="1"/>
  <c r="I114" i="1" l="1"/>
  <c r="G114" i="1"/>
  <c r="J114" i="1" s="1"/>
  <c r="E114" i="1"/>
  <c r="C115" i="1"/>
  <c r="I115" i="1" l="1"/>
  <c r="G115" i="1"/>
  <c r="J115" i="1" s="1"/>
  <c r="E115" i="1"/>
  <c r="C116" i="1"/>
  <c r="I116" i="1" l="1"/>
  <c r="G116" i="1"/>
  <c r="J116" i="1" s="1"/>
  <c r="E116" i="1"/>
  <c r="C117" i="1"/>
  <c r="I117" i="1" l="1"/>
  <c r="G117" i="1"/>
  <c r="J117" i="1" s="1"/>
  <c r="E117" i="1"/>
  <c r="C118" i="1"/>
  <c r="I118" i="1" l="1"/>
  <c r="G118" i="1"/>
  <c r="J118" i="1" s="1"/>
  <c r="E118" i="1"/>
  <c r="C119" i="1"/>
  <c r="I119" i="1" l="1"/>
  <c r="G119" i="1"/>
  <c r="J119" i="1" s="1"/>
  <c r="E119" i="1"/>
  <c r="C120" i="1"/>
  <c r="I120" i="1" l="1"/>
  <c r="G120" i="1"/>
  <c r="J120" i="1" s="1"/>
  <c r="E120" i="1"/>
  <c r="C121" i="1"/>
  <c r="I121" i="1" l="1"/>
  <c r="G121" i="1"/>
  <c r="J121" i="1" s="1"/>
  <c r="E121" i="1"/>
  <c r="C122" i="1"/>
  <c r="I122" i="1" l="1"/>
  <c r="G122" i="1"/>
  <c r="J122" i="1" s="1"/>
  <c r="E122" i="1"/>
  <c r="C123" i="1"/>
  <c r="I123" i="1" l="1"/>
  <c r="G123" i="1"/>
  <c r="J123" i="1" s="1"/>
  <c r="E123" i="1"/>
  <c r="C124" i="1"/>
  <c r="I124" i="1" l="1"/>
  <c r="G124" i="1"/>
  <c r="J124" i="1" s="1"/>
  <c r="E124" i="1"/>
  <c r="C125" i="1"/>
  <c r="I125" i="1" l="1"/>
  <c r="G125" i="1"/>
  <c r="J125" i="1" s="1"/>
  <c r="E125" i="1"/>
  <c r="C126" i="1"/>
  <c r="I126" i="1" l="1"/>
  <c r="G126" i="1"/>
  <c r="J126" i="1" s="1"/>
  <c r="E126" i="1"/>
  <c r="C127" i="1"/>
  <c r="I127" i="1" l="1"/>
  <c r="G127" i="1"/>
  <c r="J127" i="1" s="1"/>
  <c r="E127" i="1"/>
  <c r="C128" i="1"/>
  <c r="I128" i="1" l="1"/>
  <c r="E128" i="1"/>
  <c r="G128" i="1"/>
  <c r="J128" i="1" s="1"/>
  <c r="C129" i="1"/>
  <c r="I129" i="1" l="1"/>
  <c r="G129" i="1"/>
  <c r="J129" i="1" s="1"/>
  <c r="E129" i="1"/>
  <c r="C130" i="1"/>
  <c r="I130" i="1" l="1"/>
  <c r="G130" i="1"/>
  <c r="J130" i="1" s="1"/>
  <c r="E130" i="1"/>
  <c r="C131" i="1"/>
  <c r="I131" i="1" l="1"/>
  <c r="G131" i="1"/>
  <c r="J131" i="1" s="1"/>
  <c r="E131" i="1"/>
  <c r="C132" i="1"/>
  <c r="I132" i="1" l="1"/>
  <c r="G132" i="1"/>
  <c r="J132" i="1" s="1"/>
  <c r="E132" i="1"/>
  <c r="C133" i="1"/>
  <c r="I133" i="1" l="1"/>
  <c r="G133" i="1"/>
  <c r="E133" i="1"/>
  <c r="J133" i="1"/>
  <c r="C134" i="1"/>
  <c r="I134" i="1" l="1"/>
  <c r="G134" i="1"/>
  <c r="J134" i="1" s="1"/>
  <c r="E134" i="1"/>
  <c r="C135" i="1"/>
  <c r="I135" i="1" l="1"/>
  <c r="G135" i="1"/>
  <c r="J135" i="1" s="1"/>
  <c r="E135" i="1"/>
  <c r="C136" i="1"/>
  <c r="I136" i="1" l="1"/>
  <c r="E136" i="1"/>
  <c r="G136" i="1"/>
  <c r="J136" i="1" s="1"/>
  <c r="C137" i="1"/>
  <c r="I137" i="1" l="1"/>
  <c r="G137" i="1"/>
  <c r="J137" i="1" s="1"/>
  <c r="E137" i="1"/>
  <c r="C138" i="1"/>
  <c r="I138" i="1" l="1"/>
  <c r="G138" i="1"/>
  <c r="J138" i="1" s="1"/>
  <c r="E138" i="1"/>
  <c r="C139" i="1"/>
  <c r="I139" i="1" l="1"/>
  <c r="G139" i="1"/>
  <c r="J139" i="1" s="1"/>
  <c r="E139" i="1"/>
  <c r="C140" i="1"/>
  <c r="I140" i="1" l="1"/>
  <c r="G140" i="1"/>
  <c r="J140" i="1" s="1"/>
  <c r="E140" i="1"/>
  <c r="C141" i="1"/>
  <c r="I141" i="1" l="1"/>
  <c r="G141" i="1"/>
  <c r="J141" i="1" s="1"/>
  <c r="E141" i="1"/>
  <c r="C142" i="1"/>
  <c r="I142" i="1" l="1"/>
  <c r="G142" i="1"/>
  <c r="E142" i="1"/>
  <c r="J142" i="1"/>
  <c r="C143" i="1"/>
  <c r="I143" i="1" l="1"/>
  <c r="G143" i="1"/>
  <c r="J143" i="1" s="1"/>
  <c r="E143" i="1"/>
  <c r="C144" i="1"/>
  <c r="I144" i="1" l="1"/>
  <c r="G144" i="1"/>
  <c r="J144" i="1" s="1"/>
  <c r="E144" i="1"/>
  <c r="C145" i="1"/>
  <c r="I145" i="1" l="1"/>
  <c r="G145" i="1"/>
  <c r="J145" i="1" s="1"/>
  <c r="E145" i="1"/>
  <c r="C146" i="1"/>
  <c r="I146" i="1" l="1"/>
  <c r="G146" i="1"/>
  <c r="E146" i="1"/>
  <c r="J146" i="1"/>
  <c r="C147" i="1"/>
  <c r="I147" i="1" l="1"/>
  <c r="G147" i="1"/>
  <c r="J147" i="1" s="1"/>
  <c r="E147" i="1"/>
  <c r="C148" i="1"/>
  <c r="I148" i="1" l="1"/>
  <c r="G148" i="1"/>
  <c r="J148" i="1" s="1"/>
  <c r="E148" i="1"/>
  <c r="C149" i="1"/>
  <c r="I149" i="1" l="1"/>
  <c r="G149" i="1"/>
  <c r="J149" i="1" s="1"/>
  <c r="E149" i="1"/>
  <c r="C150" i="1"/>
  <c r="I150" i="1" l="1"/>
  <c r="G150" i="1"/>
  <c r="J150" i="1" s="1"/>
  <c r="E150" i="1"/>
  <c r="C151" i="1"/>
  <c r="I151" i="1" l="1"/>
  <c r="G151" i="1"/>
  <c r="J151" i="1" s="1"/>
  <c r="E151" i="1"/>
  <c r="C152" i="1"/>
  <c r="I152" i="1" l="1"/>
  <c r="E152" i="1"/>
  <c r="G152" i="1"/>
  <c r="J152" i="1" s="1"/>
  <c r="C153" i="1"/>
  <c r="I153" i="1" l="1"/>
  <c r="G153" i="1"/>
  <c r="J153" i="1" s="1"/>
  <c r="E153" i="1"/>
  <c r="C154" i="1"/>
  <c r="I154" i="1" l="1"/>
  <c r="G154" i="1"/>
  <c r="J154" i="1" s="1"/>
  <c r="E154" i="1"/>
  <c r="C155" i="1"/>
  <c r="I155" i="1" l="1"/>
  <c r="G155" i="1"/>
  <c r="J155" i="1" s="1"/>
  <c r="E155" i="1"/>
  <c r="C156" i="1"/>
  <c r="I156" i="1" l="1"/>
  <c r="G156" i="1"/>
  <c r="E156" i="1"/>
  <c r="J156" i="1"/>
  <c r="C157" i="1"/>
  <c r="I157" i="1" l="1"/>
  <c r="G157" i="1"/>
  <c r="J157" i="1" s="1"/>
  <c r="E157" i="1"/>
  <c r="C158" i="1"/>
  <c r="I158" i="1" l="1"/>
  <c r="G158" i="1"/>
  <c r="J158" i="1" s="1"/>
  <c r="E158" i="1"/>
  <c r="C159" i="1"/>
  <c r="I159" i="1" l="1"/>
  <c r="G159" i="1"/>
  <c r="J159" i="1" s="1"/>
  <c r="E159" i="1"/>
  <c r="C160" i="1"/>
  <c r="I160" i="1" l="1"/>
  <c r="E160" i="1"/>
  <c r="G160" i="1"/>
  <c r="J160" i="1" s="1"/>
  <c r="C161" i="1"/>
  <c r="I161" i="1" l="1"/>
  <c r="G161" i="1"/>
  <c r="J161" i="1" s="1"/>
  <c r="E161" i="1"/>
  <c r="C162" i="1"/>
  <c r="I162" i="1" l="1"/>
  <c r="G162" i="1"/>
  <c r="J162" i="1" s="1"/>
  <c r="E162" i="1"/>
  <c r="C163" i="1"/>
  <c r="I163" i="1" l="1"/>
  <c r="G163" i="1"/>
  <c r="E163" i="1"/>
  <c r="J163" i="1"/>
  <c r="C164" i="1"/>
  <c r="I164" i="1" l="1"/>
  <c r="G164" i="1"/>
  <c r="E164" i="1"/>
  <c r="J164" i="1"/>
  <c r="C165" i="1"/>
  <c r="I165" i="1" l="1"/>
  <c r="G165" i="1"/>
  <c r="J165" i="1" s="1"/>
  <c r="E165" i="1"/>
  <c r="C166" i="1"/>
  <c r="I166" i="1" l="1"/>
  <c r="G166" i="1"/>
  <c r="J166" i="1" s="1"/>
  <c r="E166" i="1"/>
  <c r="C167" i="1"/>
  <c r="I167" i="1" l="1"/>
  <c r="G167" i="1"/>
  <c r="J167" i="1" s="1"/>
  <c r="E167" i="1"/>
  <c r="C168" i="1"/>
  <c r="I168" i="1" l="1"/>
  <c r="G168" i="1"/>
  <c r="J168" i="1" s="1"/>
  <c r="E168" i="1"/>
  <c r="C169" i="1"/>
  <c r="I169" i="1" l="1"/>
  <c r="G169" i="1"/>
  <c r="E169" i="1"/>
  <c r="J169" i="1"/>
  <c r="C170" i="1"/>
  <c r="I170" i="1" l="1"/>
  <c r="G170" i="1"/>
  <c r="J170" i="1" s="1"/>
  <c r="E170" i="1"/>
  <c r="C171" i="1"/>
  <c r="I171" i="1" l="1"/>
  <c r="G171" i="1"/>
  <c r="J171" i="1" s="1"/>
  <c r="E171" i="1"/>
  <c r="C172" i="1"/>
  <c r="I172" i="1" l="1"/>
  <c r="G172" i="1"/>
  <c r="J172" i="1" s="1"/>
  <c r="E172" i="1"/>
  <c r="C173" i="1"/>
  <c r="I173" i="1" l="1"/>
  <c r="G173" i="1"/>
  <c r="J173" i="1" s="1"/>
  <c r="E173" i="1"/>
  <c r="C174" i="1"/>
  <c r="I174" i="1" l="1"/>
  <c r="G174" i="1"/>
  <c r="J174" i="1" s="1"/>
  <c r="E174" i="1"/>
  <c r="C175" i="1"/>
  <c r="I175" i="1" l="1"/>
  <c r="G175" i="1"/>
  <c r="J175" i="1" s="1"/>
  <c r="E175" i="1"/>
  <c r="C176" i="1"/>
  <c r="I176" i="1" l="1"/>
  <c r="E176" i="1"/>
  <c r="G176" i="1"/>
  <c r="J176" i="1" s="1"/>
  <c r="C177" i="1"/>
  <c r="I177" i="1" l="1"/>
  <c r="G177" i="1"/>
  <c r="J177" i="1" s="1"/>
  <c r="E177" i="1"/>
  <c r="C178" i="1"/>
  <c r="I178" i="1" l="1"/>
  <c r="G178" i="1"/>
  <c r="E178" i="1"/>
  <c r="J178" i="1"/>
  <c r="C179" i="1"/>
  <c r="I179" i="1" l="1"/>
  <c r="G179" i="1"/>
  <c r="J179" i="1" s="1"/>
  <c r="E179" i="1"/>
  <c r="C180" i="1"/>
  <c r="I180" i="1" l="1"/>
  <c r="G180" i="1"/>
  <c r="J180" i="1" s="1"/>
  <c r="E180" i="1"/>
  <c r="C181" i="1"/>
  <c r="I181" i="1" l="1"/>
  <c r="G181" i="1"/>
  <c r="J181" i="1" s="1"/>
  <c r="E181" i="1"/>
  <c r="C182" i="1"/>
  <c r="I182" i="1" l="1"/>
  <c r="G182" i="1"/>
  <c r="J182" i="1" s="1"/>
  <c r="E182" i="1"/>
  <c r="C183" i="1"/>
  <c r="I183" i="1" l="1"/>
  <c r="G183" i="1"/>
  <c r="J183" i="1" s="1"/>
  <c r="E183" i="1"/>
  <c r="C184" i="1"/>
  <c r="I184" i="1" l="1"/>
  <c r="G184" i="1"/>
  <c r="E184" i="1"/>
  <c r="J184" i="1"/>
  <c r="C185" i="1"/>
  <c r="I185" i="1" l="1"/>
  <c r="G185" i="1"/>
  <c r="E185" i="1"/>
  <c r="J185" i="1"/>
  <c r="C186" i="1"/>
  <c r="I186" i="1" l="1"/>
  <c r="G186" i="1"/>
  <c r="E186" i="1"/>
  <c r="J186" i="1"/>
  <c r="C187" i="1"/>
  <c r="I187" i="1" l="1"/>
  <c r="G187" i="1"/>
  <c r="E187" i="1"/>
  <c r="J187" i="1"/>
  <c r="C188" i="1"/>
  <c r="I188" i="1" l="1"/>
  <c r="G188" i="1"/>
  <c r="J188" i="1" s="1"/>
  <c r="E188" i="1"/>
  <c r="C189" i="1"/>
  <c r="I189" i="1" l="1"/>
  <c r="G189" i="1"/>
  <c r="E189" i="1"/>
  <c r="J189" i="1"/>
  <c r="C190" i="1"/>
  <c r="I190" i="1" l="1"/>
  <c r="G190" i="1"/>
  <c r="J190" i="1" s="1"/>
  <c r="E190" i="1"/>
  <c r="C191" i="1"/>
  <c r="I191" i="1" l="1"/>
  <c r="G191" i="1"/>
  <c r="E191" i="1"/>
  <c r="J191" i="1"/>
  <c r="C192" i="1"/>
  <c r="I192" i="1" l="1"/>
  <c r="E192" i="1"/>
  <c r="G192" i="1"/>
  <c r="J192" i="1" s="1"/>
  <c r="C193" i="1"/>
  <c r="I193" i="1" l="1"/>
  <c r="G193" i="1"/>
  <c r="E193" i="1"/>
  <c r="J193" i="1"/>
  <c r="C194" i="1"/>
  <c r="I194" i="1" l="1"/>
  <c r="G194" i="1"/>
  <c r="J194" i="1" s="1"/>
  <c r="E194" i="1"/>
  <c r="C195" i="1"/>
  <c r="I195" i="1" l="1"/>
  <c r="G195" i="1"/>
  <c r="J195" i="1" s="1"/>
  <c r="E195" i="1"/>
  <c r="C196" i="1"/>
  <c r="I196" i="1" l="1"/>
  <c r="G196" i="1"/>
  <c r="E196" i="1"/>
  <c r="J196" i="1"/>
  <c r="C197" i="1"/>
  <c r="I197" i="1" l="1"/>
  <c r="G197" i="1"/>
  <c r="E197" i="1"/>
  <c r="J197" i="1"/>
  <c r="C198" i="1"/>
  <c r="I198" i="1" l="1"/>
  <c r="G198" i="1"/>
  <c r="J198" i="1" s="1"/>
  <c r="E198" i="1"/>
  <c r="C199" i="1"/>
  <c r="I199" i="1" l="1"/>
  <c r="G199" i="1"/>
  <c r="J199" i="1" s="1"/>
  <c r="E199" i="1"/>
  <c r="C200" i="1"/>
  <c r="I200" i="1" l="1"/>
  <c r="E200" i="1"/>
  <c r="G200" i="1"/>
  <c r="J200" i="1" s="1"/>
  <c r="C201" i="1"/>
  <c r="I201" i="1" l="1"/>
  <c r="G201" i="1"/>
  <c r="E201" i="1"/>
  <c r="J201" i="1"/>
  <c r="C202" i="1"/>
  <c r="I202" i="1" l="1"/>
  <c r="G202" i="1"/>
  <c r="E202" i="1"/>
  <c r="J202" i="1"/>
  <c r="C203" i="1"/>
  <c r="I203" i="1" l="1"/>
  <c r="G203" i="1"/>
  <c r="E203" i="1"/>
  <c r="J203" i="1"/>
  <c r="C204" i="1"/>
  <c r="I204" i="1" l="1"/>
  <c r="G204" i="1"/>
  <c r="E204" i="1"/>
  <c r="J204" i="1"/>
  <c r="C205" i="1"/>
  <c r="I205" i="1" l="1"/>
  <c r="G205" i="1"/>
  <c r="J205" i="1" s="1"/>
  <c r="E205" i="1"/>
  <c r="C206" i="1"/>
  <c r="I206" i="1" l="1"/>
  <c r="G206" i="1"/>
  <c r="E206" i="1"/>
  <c r="J206" i="1"/>
  <c r="C207" i="1"/>
  <c r="I207" i="1" l="1"/>
  <c r="G207" i="1"/>
  <c r="E207" i="1"/>
  <c r="J207" i="1"/>
  <c r="C208" i="1"/>
  <c r="I208" i="1" l="1"/>
  <c r="G208" i="1"/>
  <c r="E208" i="1"/>
  <c r="J208" i="1"/>
  <c r="C209" i="1"/>
  <c r="I209" i="1" l="1"/>
  <c r="G209" i="1"/>
  <c r="E209" i="1"/>
  <c r="J209" i="1"/>
  <c r="C210" i="1"/>
  <c r="I210" i="1" l="1"/>
  <c r="G210" i="1"/>
  <c r="E210" i="1"/>
  <c r="J210" i="1"/>
  <c r="C211" i="1"/>
  <c r="I211" i="1" l="1"/>
  <c r="G211" i="1"/>
  <c r="E211" i="1"/>
  <c r="J211" i="1"/>
  <c r="C212" i="1"/>
  <c r="I212" i="1" l="1"/>
  <c r="G212" i="1"/>
  <c r="E212" i="1"/>
  <c r="J212" i="1"/>
  <c r="C213" i="1"/>
  <c r="I213" i="1" l="1"/>
  <c r="G213" i="1"/>
  <c r="E213" i="1"/>
  <c r="J213" i="1"/>
  <c r="C214" i="1"/>
  <c r="I214" i="1" l="1"/>
  <c r="G214" i="1"/>
  <c r="E214" i="1"/>
  <c r="J214" i="1"/>
  <c r="C215" i="1"/>
  <c r="I215" i="1" l="1"/>
  <c r="G215" i="1"/>
  <c r="E215" i="1"/>
  <c r="J215" i="1"/>
  <c r="C216" i="1"/>
  <c r="I216" i="1" l="1"/>
  <c r="E216" i="1"/>
  <c r="G216" i="1"/>
  <c r="J216" i="1" s="1"/>
  <c r="C217" i="1"/>
  <c r="I217" i="1" l="1"/>
  <c r="G217" i="1"/>
  <c r="J217" i="1" s="1"/>
  <c r="E217" i="1"/>
  <c r="C218" i="1"/>
  <c r="I218" i="1" l="1"/>
  <c r="G218" i="1"/>
  <c r="J218" i="1" s="1"/>
  <c r="E218" i="1"/>
  <c r="C219" i="1"/>
  <c r="I219" i="1" l="1"/>
  <c r="G219" i="1"/>
  <c r="J219" i="1" s="1"/>
  <c r="E219" i="1"/>
  <c r="C220" i="1"/>
  <c r="I220" i="1" l="1"/>
  <c r="G220" i="1"/>
  <c r="E220" i="1"/>
  <c r="J220" i="1"/>
  <c r="C221" i="1"/>
  <c r="I221" i="1" l="1"/>
  <c r="G221" i="1"/>
  <c r="E221" i="1"/>
  <c r="J221" i="1"/>
  <c r="C222" i="1"/>
  <c r="I222" i="1" l="1"/>
  <c r="G222" i="1"/>
  <c r="E222" i="1"/>
  <c r="J222" i="1"/>
  <c r="C223" i="1"/>
  <c r="I223" i="1" l="1"/>
  <c r="G223" i="1"/>
  <c r="J223" i="1" s="1"/>
  <c r="E223" i="1"/>
  <c r="C224" i="1"/>
  <c r="I224" i="1" l="1"/>
  <c r="E224" i="1"/>
  <c r="G224" i="1"/>
  <c r="J224" i="1" s="1"/>
  <c r="C225" i="1"/>
  <c r="I225" i="1" l="1"/>
  <c r="G225" i="1"/>
  <c r="E225" i="1"/>
  <c r="J225" i="1"/>
  <c r="C226" i="1"/>
  <c r="I226" i="1" l="1"/>
  <c r="G226" i="1"/>
  <c r="E226" i="1"/>
  <c r="J226" i="1"/>
  <c r="C227" i="1"/>
  <c r="I227" i="1" l="1"/>
  <c r="G227" i="1"/>
  <c r="J227" i="1" s="1"/>
  <c r="E227" i="1"/>
  <c r="C228" i="1"/>
  <c r="I228" i="1" l="1"/>
  <c r="G228" i="1"/>
  <c r="E228" i="1"/>
  <c r="J228" i="1"/>
  <c r="C229" i="1"/>
  <c r="I229" i="1" l="1"/>
  <c r="G229" i="1"/>
  <c r="J229" i="1" s="1"/>
  <c r="E229" i="1"/>
  <c r="C230" i="1"/>
  <c r="I230" i="1" l="1"/>
  <c r="G230" i="1"/>
  <c r="J230" i="1" s="1"/>
  <c r="E230" i="1"/>
  <c r="C231" i="1"/>
  <c r="I231" i="1" l="1"/>
  <c r="G231" i="1"/>
  <c r="J231" i="1" s="1"/>
  <c r="E231" i="1"/>
  <c r="C232" i="1"/>
  <c r="I232" i="1" l="1"/>
  <c r="G232" i="1"/>
  <c r="E232" i="1"/>
  <c r="J232" i="1"/>
  <c r="C233" i="1"/>
  <c r="I233" i="1" l="1"/>
  <c r="G233" i="1"/>
  <c r="E233" i="1"/>
  <c r="J233" i="1"/>
  <c r="C234" i="1"/>
  <c r="I234" i="1" l="1"/>
  <c r="G234" i="1"/>
  <c r="E234" i="1"/>
  <c r="J234" i="1"/>
  <c r="C235" i="1"/>
  <c r="I235" i="1" l="1"/>
  <c r="G235" i="1"/>
  <c r="J235" i="1" s="1"/>
  <c r="E235" i="1"/>
  <c r="C236" i="1"/>
  <c r="I236" i="1" l="1"/>
  <c r="G236" i="1"/>
  <c r="J236" i="1" s="1"/>
  <c r="E236" i="1"/>
  <c r="C237" i="1"/>
  <c r="I237" i="1" l="1"/>
  <c r="G237" i="1"/>
  <c r="J237" i="1" s="1"/>
  <c r="E237" i="1"/>
  <c r="C238" i="1"/>
  <c r="I238" i="1" l="1"/>
  <c r="E238" i="1"/>
  <c r="G238" i="1"/>
  <c r="J238" i="1" s="1"/>
  <c r="C239" i="1"/>
  <c r="I239" i="1" l="1"/>
  <c r="G239" i="1"/>
  <c r="J239" i="1" s="1"/>
  <c r="E239" i="1"/>
  <c r="C240" i="1"/>
  <c r="I240" i="1" l="1"/>
  <c r="E240" i="1"/>
  <c r="G240" i="1"/>
  <c r="J240" i="1" s="1"/>
  <c r="C241" i="1"/>
  <c r="I241" i="1" l="1"/>
  <c r="G241" i="1"/>
  <c r="J241" i="1" s="1"/>
  <c r="E241" i="1"/>
  <c r="C242" i="1"/>
  <c r="I242" i="1" l="1"/>
  <c r="G242" i="1"/>
  <c r="J242" i="1" s="1"/>
  <c r="E242" i="1"/>
  <c r="C243" i="1"/>
  <c r="I243" i="1" l="1"/>
  <c r="G243" i="1"/>
  <c r="J243" i="1" s="1"/>
  <c r="E243" i="1"/>
  <c r="C244" i="1"/>
  <c r="I244" i="1" l="1"/>
  <c r="G244" i="1"/>
  <c r="J244" i="1" s="1"/>
  <c r="E244" i="1"/>
  <c r="C245" i="1"/>
  <c r="I245" i="1" l="1"/>
  <c r="G245" i="1"/>
  <c r="J245" i="1" s="1"/>
  <c r="E245" i="1"/>
  <c r="C246" i="1"/>
  <c r="I246" i="1" l="1"/>
  <c r="G246" i="1"/>
  <c r="J246" i="1" s="1"/>
  <c r="E246" i="1"/>
  <c r="C247" i="1"/>
  <c r="I247" i="1" l="1"/>
  <c r="G247" i="1"/>
  <c r="J247" i="1" s="1"/>
  <c r="E247" i="1"/>
  <c r="C248" i="1"/>
  <c r="I248" i="1" l="1"/>
  <c r="G248" i="1"/>
  <c r="J248" i="1" s="1"/>
  <c r="E248" i="1"/>
  <c r="C249" i="1"/>
  <c r="I249" i="1" l="1"/>
  <c r="G249" i="1"/>
  <c r="J249" i="1" s="1"/>
  <c r="E249" i="1"/>
  <c r="C250" i="1"/>
  <c r="I250" i="1" l="1"/>
  <c r="G250" i="1"/>
  <c r="J250" i="1" s="1"/>
  <c r="E250" i="1"/>
  <c r="C251" i="1"/>
  <c r="I251" i="1" l="1"/>
  <c r="G251" i="1"/>
  <c r="J251" i="1" s="1"/>
  <c r="E251" i="1"/>
  <c r="C252" i="1"/>
  <c r="I252" i="1" l="1"/>
  <c r="G252" i="1"/>
  <c r="J252" i="1" s="1"/>
  <c r="E252" i="1"/>
  <c r="C253" i="1"/>
  <c r="I253" i="1" l="1"/>
  <c r="G253" i="1"/>
  <c r="J253" i="1" s="1"/>
  <c r="E253" i="1"/>
  <c r="C254" i="1"/>
  <c r="I254" i="1" l="1"/>
  <c r="G254" i="1"/>
  <c r="J254" i="1" s="1"/>
  <c r="E254" i="1"/>
  <c r="C255" i="1"/>
  <c r="I255" i="1" l="1"/>
  <c r="G255" i="1"/>
  <c r="J255" i="1" s="1"/>
  <c r="E255" i="1"/>
  <c r="C256" i="1"/>
  <c r="I256" i="1" l="1"/>
  <c r="E256" i="1"/>
  <c r="G256" i="1"/>
  <c r="J256" i="1" s="1"/>
  <c r="C257" i="1"/>
  <c r="I257" i="1" l="1"/>
  <c r="G257" i="1"/>
  <c r="E257" i="1"/>
  <c r="J257" i="1"/>
  <c r="C258" i="1"/>
  <c r="I258" i="1" l="1"/>
  <c r="G258" i="1"/>
  <c r="J258" i="1" s="1"/>
  <c r="E258" i="1"/>
  <c r="C259" i="1"/>
  <c r="I259" i="1" l="1"/>
  <c r="G259" i="1"/>
  <c r="J259" i="1" s="1"/>
  <c r="E259" i="1"/>
  <c r="C260" i="1"/>
  <c r="I260" i="1" l="1"/>
  <c r="G260" i="1"/>
  <c r="J260" i="1" s="1"/>
  <c r="E260" i="1"/>
  <c r="C261" i="1"/>
  <c r="I261" i="1" l="1"/>
  <c r="E261" i="1"/>
  <c r="G261" i="1"/>
  <c r="J261" i="1" s="1"/>
  <c r="C262" i="1"/>
  <c r="I262" i="1" l="1"/>
  <c r="G262" i="1"/>
  <c r="J262" i="1" s="1"/>
  <c r="E262" i="1"/>
  <c r="C263" i="1"/>
  <c r="I263" i="1" l="1"/>
  <c r="G263" i="1"/>
  <c r="J263" i="1" s="1"/>
  <c r="E263" i="1"/>
  <c r="C264" i="1"/>
  <c r="I264" i="1" l="1"/>
  <c r="E264" i="1"/>
  <c r="G264" i="1"/>
  <c r="J264" i="1" s="1"/>
  <c r="C265" i="1"/>
  <c r="I265" i="1" l="1"/>
  <c r="G265" i="1"/>
  <c r="J265" i="1" s="1"/>
  <c r="E265" i="1"/>
  <c r="C266" i="1"/>
  <c r="I266" i="1" l="1"/>
  <c r="G266" i="1"/>
  <c r="J266" i="1" s="1"/>
  <c r="E266" i="1"/>
  <c r="C267" i="1"/>
  <c r="I267" i="1" l="1"/>
  <c r="G267" i="1"/>
  <c r="J267" i="1" s="1"/>
  <c r="E267" i="1"/>
  <c r="C268" i="1"/>
  <c r="I268" i="1" l="1"/>
  <c r="G268" i="1"/>
  <c r="J268" i="1" s="1"/>
  <c r="E268" i="1"/>
  <c r="C269" i="1"/>
  <c r="I269" i="1" l="1"/>
  <c r="G269" i="1"/>
  <c r="J269" i="1" s="1"/>
  <c r="E269" i="1"/>
  <c r="C270" i="1"/>
  <c r="I270" i="1" l="1"/>
  <c r="G270" i="1"/>
  <c r="J270" i="1" s="1"/>
  <c r="E270" i="1"/>
  <c r="C271" i="1"/>
  <c r="I271" i="1" l="1"/>
  <c r="G271" i="1"/>
  <c r="J271" i="1" s="1"/>
  <c r="E271" i="1"/>
  <c r="C272" i="1"/>
  <c r="I272" i="1" l="1"/>
  <c r="G272" i="1"/>
  <c r="J272" i="1" s="1"/>
  <c r="E272" i="1"/>
  <c r="C273" i="1"/>
  <c r="I273" i="1" l="1"/>
  <c r="G273" i="1"/>
  <c r="J273" i="1" s="1"/>
  <c r="E273" i="1"/>
  <c r="C274" i="1"/>
  <c r="I274" i="1" l="1"/>
  <c r="G274" i="1"/>
  <c r="J274" i="1" s="1"/>
  <c r="E274" i="1"/>
  <c r="C275" i="1"/>
  <c r="I275" i="1" l="1"/>
  <c r="G275" i="1"/>
  <c r="J275" i="1" s="1"/>
  <c r="E275" i="1"/>
  <c r="C276" i="1"/>
  <c r="I276" i="1" l="1"/>
  <c r="G276" i="1"/>
  <c r="J276" i="1" s="1"/>
  <c r="E276" i="1"/>
  <c r="C277" i="1"/>
  <c r="I277" i="1" l="1"/>
  <c r="G277" i="1"/>
  <c r="J277" i="1" s="1"/>
  <c r="E277" i="1"/>
  <c r="C278" i="1"/>
  <c r="I278" i="1" l="1"/>
  <c r="G278" i="1"/>
  <c r="J278" i="1" s="1"/>
  <c r="E278" i="1"/>
  <c r="C279" i="1"/>
  <c r="I279" i="1" l="1"/>
  <c r="G279" i="1"/>
  <c r="J279" i="1" s="1"/>
  <c r="E279" i="1"/>
  <c r="C280" i="1"/>
  <c r="I280" i="1" l="1"/>
  <c r="E280" i="1"/>
  <c r="G280" i="1"/>
  <c r="J280" i="1" s="1"/>
  <c r="C281" i="1"/>
  <c r="I281" i="1" l="1"/>
  <c r="G281" i="1"/>
  <c r="J281" i="1" s="1"/>
  <c r="E281" i="1"/>
  <c r="C282" i="1"/>
  <c r="I282" i="1" l="1"/>
  <c r="G282" i="1"/>
  <c r="J282" i="1" s="1"/>
  <c r="E282" i="1"/>
  <c r="C283" i="1"/>
  <c r="I283" i="1" l="1"/>
  <c r="G283" i="1"/>
  <c r="J283" i="1" s="1"/>
  <c r="E283" i="1"/>
  <c r="C284" i="1"/>
  <c r="I284" i="1" l="1"/>
  <c r="G284" i="1"/>
  <c r="J284" i="1" s="1"/>
  <c r="E284" i="1"/>
  <c r="C285" i="1"/>
  <c r="I285" i="1" l="1"/>
  <c r="G285" i="1"/>
  <c r="E285" i="1"/>
  <c r="J285" i="1"/>
  <c r="C286" i="1"/>
  <c r="I286" i="1" l="1"/>
  <c r="G286" i="1"/>
  <c r="E286" i="1"/>
  <c r="J286" i="1"/>
  <c r="C287" i="1"/>
  <c r="I287" i="1" l="1"/>
  <c r="G287" i="1"/>
  <c r="J287" i="1" s="1"/>
  <c r="E287" i="1"/>
  <c r="C288" i="1"/>
  <c r="I288" i="1" l="1"/>
  <c r="E288" i="1"/>
  <c r="G288" i="1"/>
  <c r="J288" i="1" s="1"/>
  <c r="C289" i="1"/>
  <c r="I289" i="1" l="1"/>
  <c r="G289" i="1"/>
  <c r="J289" i="1" s="1"/>
  <c r="E289" i="1"/>
  <c r="C290" i="1"/>
  <c r="I290" i="1" l="1"/>
  <c r="G290" i="1"/>
  <c r="J290" i="1" s="1"/>
  <c r="E290" i="1"/>
  <c r="C291" i="1"/>
  <c r="I291" i="1" l="1"/>
  <c r="G291" i="1"/>
  <c r="J291" i="1" s="1"/>
  <c r="E291" i="1"/>
  <c r="C292" i="1"/>
  <c r="I292" i="1" l="1"/>
  <c r="G292" i="1"/>
  <c r="J292" i="1" s="1"/>
  <c r="E292" i="1"/>
  <c r="C293" i="1"/>
  <c r="I293" i="1" l="1"/>
  <c r="G293" i="1"/>
  <c r="J293" i="1" s="1"/>
  <c r="E293" i="1"/>
  <c r="C294" i="1"/>
  <c r="I294" i="1" l="1"/>
  <c r="G294" i="1"/>
  <c r="J294" i="1" s="1"/>
  <c r="E294" i="1"/>
  <c r="C295" i="1"/>
  <c r="I295" i="1" l="1"/>
  <c r="G295" i="1"/>
  <c r="J295" i="1" s="1"/>
  <c r="E295" i="1"/>
  <c r="C296" i="1"/>
  <c r="I296" i="1" l="1"/>
  <c r="G296" i="1"/>
  <c r="J296" i="1" s="1"/>
  <c r="E296" i="1"/>
  <c r="C297" i="1"/>
  <c r="I297" i="1" l="1"/>
  <c r="G297" i="1"/>
  <c r="J297" i="1" s="1"/>
  <c r="E297" i="1"/>
  <c r="C298" i="1"/>
  <c r="I298" i="1" l="1"/>
  <c r="G298" i="1"/>
  <c r="J298" i="1" s="1"/>
  <c r="E298" i="1"/>
  <c r="C299" i="1"/>
  <c r="I299" i="1" l="1"/>
  <c r="G299" i="1"/>
  <c r="J299" i="1" s="1"/>
  <c r="E299" i="1"/>
  <c r="C300" i="1"/>
  <c r="I300" i="1" l="1"/>
  <c r="G300" i="1"/>
  <c r="J300" i="1" s="1"/>
  <c r="E300" i="1"/>
  <c r="C301" i="1"/>
  <c r="I301" i="1" l="1"/>
  <c r="G301" i="1"/>
  <c r="J301" i="1" s="1"/>
  <c r="E301" i="1"/>
  <c r="C302" i="1"/>
  <c r="I302" i="1" l="1"/>
  <c r="G302" i="1"/>
  <c r="J302" i="1" s="1"/>
  <c r="E302" i="1"/>
  <c r="C303" i="1"/>
  <c r="I303" i="1" l="1"/>
  <c r="G303" i="1"/>
  <c r="E303" i="1"/>
  <c r="J303" i="1"/>
  <c r="C304" i="1"/>
  <c r="I304" i="1" l="1"/>
  <c r="G304" i="1"/>
  <c r="J304" i="1" s="1"/>
  <c r="E304" i="1"/>
  <c r="C305" i="1"/>
  <c r="I305" i="1" l="1"/>
  <c r="G305" i="1"/>
  <c r="E305" i="1"/>
  <c r="J305" i="1"/>
  <c r="C306" i="1"/>
  <c r="I306" i="1" l="1"/>
  <c r="G306" i="1"/>
  <c r="J306" i="1" s="1"/>
  <c r="E306" i="1"/>
  <c r="C307" i="1"/>
  <c r="I307" i="1" l="1"/>
  <c r="G307" i="1"/>
  <c r="J307" i="1" s="1"/>
  <c r="E307" i="1"/>
  <c r="C308" i="1"/>
  <c r="I308" i="1" l="1"/>
  <c r="G308" i="1"/>
  <c r="J308" i="1" s="1"/>
  <c r="E308" i="1"/>
  <c r="C309" i="1"/>
  <c r="I309" i="1" l="1"/>
  <c r="G309" i="1"/>
  <c r="J309" i="1" s="1"/>
  <c r="E309" i="1"/>
  <c r="C310" i="1"/>
  <c r="I310" i="1" l="1"/>
  <c r="G310" i="1"/>
  <c r="J310" i="1" s="1"/>
  <c r="E310" i="1"/>
  <c r="C311" i="1"/>
  <c r="I311" i="1" l="1"/>
  <c r="G311" i="1"/>
  <c r="J311" i="1" s="1"/>
  <c r="E311" i="1"/>
  <c r="C312" i="1"/>
  <c r="I312" i="1" l="1"/>
  <c r="G312" i="1"/>
  <c r="J312" i="1" s="1"/>
  <c r="E312" i="1"/>
  <c r="C313" i="1"/>
  <c r="I313" i="1" l="1"/>
  <c r="G313" i="1"/>
  <c r="J313" i="1" s="1"/>
  <c r="E313" i="1"/>
  <c r="C314" i="1"/>
  <c r="I314" i="1" l="1"/>
  <c r="G314" i="1"/>
  <c r="J314" i="1" s="1"/>
  <c r="E314" i="1"/>
  <c r="C315" i="1"/>
  <c r="I315" i="1" l="1"/>
  <c r="G315" i="1"/>
  <c r="J315" i="1" s="1"/>
  <c r="E315" i="1"/>
  <c r="C316" i="1"/>
  <c r="I316" i="1" l="1"/>
  <c r="G316" i="1"/>
  <c r="J316" i="1" s="1"/>
  <c r="E316" i="1"/>
  <c r="C317" i="1"/>
  <c r="I317" i="1" l="1"/>
  <c r="G317" i="1"/>
  <c r="J317" i="1" s="1"/>
  <c r="E317" i="1"/>
  <c r="C318" i="1"/>
  <c r="I318" i="1" l="1"/>
  <c r="G318" i="1"/>
  <c r="J318" i="1" s="1"/>
  <c r="E318" i="1"/>
  <c r="C319" i="1"/>
  <c r="I319" i="1" l="1"/>
  <c r="G319" i="1"/>
  <c r="J319" i="1" s="1"/>
  <c r="E319" i="1"/>
  <c r="C320" i="1"/>
  <c r="I320" i="1" l="1"/>
  <c r="G320" i="1"/>
  <c r="J320" i="1" s="1"/>
  <c r="E320" i="1"/>
  <c r="C321" i="1"/>
  <c r="I321" i="1" l="1"/>
  <c r="G321" i="1"/>
  <c r="J321" i="1" s="1"/>
  <c r="E321" i="1"/>
  <c r="C322" i="1"/>
  <c r="I322" i="1" l="1"/>
  <c r="G322" i="1"/>
  <c r="J322" i="1" s="1"/>
  <c r="E322" i="1"/>
  <c r="C323" i="1"/>
  <c r="I323" i="1" l="1"/>
  <c r="G323" i="1"/>
  <c r="J323" i="1" s="1"/>
  <c r="E323" i="1"/>
  <c r="C324" i="1"/>
  <c r="I324" i="1" l="1"/>
  <c r="G324" i="1"/>
  <c r="J324" i="1" s="1"/>
  <c r="E324" i="1"/>
  <c r="C325" i="1"/>
  <c r="I325" i="1" l="1"/>
  <c r="G325" i="1"/>
  <c r="J325" i="1" s="1"/>
  <c r="E325" i="1"/>
  <c r="C326" i="1"/>
  <c r="I326" i="1" l="1"/>
  <c r="G326" i="1"/>
  <c r="J326" i="1" s="1"/>
  <c r="E326" i="1"/>
  <c r="C327" i="1"/>
  <c r="I327" i="1" l="1"/>
  <c r="G327" i="1"/>
  <c r="J327" i="1" s="1"/>
  <c r="E327" i="1"/>
  <c r="C328" i="1"/>
  <c r="I328" i="1" l="1"/>
  <c r="G328" i="1"/>
  <c r="J328" i="1" s="1"/>
  <c r="E328" i="1"/>
  <c r="C329" i="1"/>
  <c r="I329" i="1" l="1"/>
  <c r="G329" i="1"/>
  <c r="J329" i="1" s="1"/>
  <c r="E329" i="1"/>
  <c r="C330" i="1"/>
  <c r="I330" i="1" l="1"/>
  <c r="G330" i="1"/>
  <c r="J330" i="1" s="1"/>
  <c r="E330" i="1"/>
  <c r="C331" i="1"/>
  <c r="I331" i="1" l="1"/>
  <c r="G331" i="1"/>
  <c r="J331" i="1" s="1"/>
  <c r="E331" i="1"/>
  <c r="C332" i="1"/>
  <c r="I332" i="1" l="1"/>
  <c r="G332" i="1"/>
  <c r="J332" i="1" s="1"/>
  <c r="E332" i="1"/>
  <c r="C333" i="1"/>
  <c r="I333" i="1" l="1"/>
  <c r="G333" i="1"/>
  <c r="J333" i="1" s="1"/>
  <c r="E333" i="1"/>
  <c r="C334" i="1"/>
  <c r="I334" i="1" l="1"/>
  <c r="G334" i="1"/>
  <c r="J334" i="1" s="1"/>
  <c r="E334" i="1"/>
  <c r="C335" i="1"/>
  <c r="I335" i="1" l="1"/>
  <c r="G335" i="1"/>
  <c r="J335" i="1" s="1"/>
  <c r="E335" i="1"/>
  <c r="C336" i="1"/>
  <c r="I336" i="1" l="1"/>
  <c r="G336" i="1"/>
  <c r="J336" i="1" s="1"/>
  <c r="E336" i="1"/>
  <c r="C337" i="1"/>
  <c r="I337" i="1" l="1"/>
  <c r="G337" i="1"/>
  <c r="J337" i="1" s="1"/>
  <c r="E337" i="1"/>
  <c r="C338" i="1"/>
  <c r="I338" i="1" l="1"/>
  <c r="G338" i="1"/>
  <c r="J338" i="1" s="1"/>
  <c r="E338" i="1"/>
  <c r="C339" i="1"/>
  <c r="I339" i="1" l="1"/>
  <c r="G339" i="1"/>
  <c r="J339" i="1" s="1"/>
  <c r="E339" i="1"/>
  <c r="C340" i="1"/>
  <c r="I340" i="1" l="1"/>
  <c r="G340" i="1"/>
  <c r="J340" i="1" s="1"/>
  <c r="E340" i="1"/>
  <c r="C341" i="1"/>
  <c r="I341" i="1" l="1"/>
  <c r="G341" i="1"/>
  <c r="J341" i="1" s="1"/>
  <c r="E341" i="1"/>
  <c r="C342" i="1"/>
  <c r="I342" i="1" l="1"/>
  <c r="G342" i="1"/>
  <c r="J342" i="1" s="1"/>
  <c r="E342" i="1"/>
  <c r="C343" i="1"/>
  <c r="I343" i="1" l="1"/>
  <c r="G343" i="1"/>
  <c r="J343" i="1" s="1"/>
  <c r="E343" i="1"/>
  <c r="C344" i="1"/>
  <c r="I344" i="1" l="1"/>
  <c r="G344" i="1"/>
  <c r="J344" i="1" s="1"/>
  <c r="E344" i="1"/>
  <c r="C345" i="1"/>
  <c r="I345" i="1" l="1"/>
  <c r="G345" i="1"/>
  <c r="J345" i="1" s="1"/>
  <c r="E345" i="1"/>
  <c r="C346" i="1"/>
  <c r="I346" i="1" l="1"/>
  <c r="G346" i="1"/>
  <c r="J346" i="1" s="1"/>
  <c r="E346" i="1"/>
  <c r="C347" i="1"/>
  <c r="I347" i="1" l="1"/>
  <c r="G347" i="1"/>
  <c r="J347" i="1" s="1"/>
  <c r="E347" i="1"/>
  <c r="C348" i="1"/>
  <c r="I348" i="1" l="1"/>
  <c r="G348" i="1"/>
  <c r="J348" i="1" s="1"/>
  <c r="E348" i="1"/>
  <c r="C349" i="1"/>
  <c r="I349" i="1" l="1"/>
  <c r="G349" i="1"/>
  <c r="J349" i="1" s="1"/>
  <c r="E349" i="1"/>
  <c r="C350" i="1"/>
  <c r="I350" i="1" l="1"/>
  <c r="G350" i="1"/>
  <c r="J350" i="1" s="1"/>
  <c r="E350" i="1"/>
  <c r="C351" i="1"/>
  <c r="I351" i="1" l="1"/>
  <c r="G351" i="1"/>
  <c r="J351" i="1" s="1"/>
  <c r="E351" i="1"/>
  <c r="C352" i="1"/>
  <c r="I352" i="1" l="1"/>
  <c r="G352" i="1"/>
  <c r="J352" i="1" s="1"/>
  <c r="E352" i="1"/>
  <c r="C353" i="1"/>
  <c r="I353" i="1" l="1"/>
  <c r="G353" i="1"/>
  <c r="J353" i="1" s="1"/>
  <c r="E353" i="1"/>
  <c r="C354" i="1"/>
  <c r="I354" i="1" l="1"/>
  <c r="G354" i="1"/>
  <c r="J354" i="1" s="1"/>
  <c r="E354" i="1"/>
  <c r="C355" i="1"/>
  <c r="I355" i="1" l="1"/>
  <c r="G355" i="1"/>
  <c r="J355" i="1" s="1"/>
  <c r="E355" i="1"/>
  <c r="C356" i="1"/>
  <c r="I356" i="1" l="1"/>
  <c r="G356" i="1"/>
  <c r="J356" i="1" s="1"/>
  <c r="E356" i="1"/>
  <c r="C357" i="1"/>
  <c r="I357" i="1" l="1"/>
  <c r="G357" i="1"/>
  <c r="J357" i="1" s="1"/>
  <c r="E357" i="1"/>
  <c r="C358" i="1"/>
  <c r="I358" i="1" l="1"/>
  <c r="G358" i="1"/>
  <c r="J358" i="1" s="1"/>
  <c r="E358" i="1"/>
  <c r="C359" i="1"/>
  <c r="I359" i="1" l="1"/>
  <c r="G359" i="1"/>
  <c r="J359" i="1" s="1"/>
  <c r="E359" i="1"/>
  <c r="C360" i="1"/>
  <c r="I360" i="1" l="1"/>
  <c r="G360" i="1"/>
  <c r="J360" i="1" s="1"/>
  <c r="E360" i="1"/>
  <c r="C361" i="1"/>
  <c r="I361" i="1" l="1"/>
  <c r="G361" i="1"/>
  <c r="J361" i="1" s="1"/>
  <c r="E361" i="1"/>
  <c r="C362" i="1"/>
  <c r="I362" i="1" l="1"/>
  <c r="G362" i="1"/>
  <c r="J362" i="1" s="1"/>
  <c r="E362" i="1"/>
  <c r="C363" i="1"/>
  <c r="I363" i="1" l="1"/>
  <c r="G363" i="1"/>
  <c r="J363" i="1" s="1"/>
  <c r="E363" i="1"/>
  <c r="C364" i="1"/>
  <c r="I364" i="1" l="1"/>
  <c r="G364" i="1"/>
  <c r="J364" i="1" s="1"/>
  <c r="E364" i="1"/>
  <c r="C365" i="1"/>
  <c r="I365" i="1" l="1"/>
  <c r="G365" i="1"/>
  <c r="J365" i="1" s="1"/>
  <c r="E365" i="1"/>
  <c r="C366" i="1"/>
  <c r="I366" i="1" l="1"/>
  <c r="G366" i="1"/>
  <c r="J366" i="1" s="1"/>
  <c r="E366" i="1"/>
  <c r="C367" i="1"/>
  <c r="I367" i="1" l="1"/>
  <c r="G367" i="1"/>
  <c r="J367" i="1" s="1"/>
  <c r="E367" i="1"/>
  <c r="C368" i="1"/>
  <c r="I368" i="1" l="1"/>
  <c r="G368" i="1"/>
  <c r="J368" i="1" s="1"/>
  <c r="E368" i="1"/>
  <c r="C369" i="1"/>
  <c r="I369" i="1" l="1"/>
  <c r="G369" i="1"/>
  <c r="J369" i="1" s="1"/>
  <c r="E369" i="1"/>
  <c r="C370" i="1"/>
  <c r="C371" i="1" l="1"/>
  <c r="C372" i="1" s="1"/>
  <c r="I370" i="1"/>
  <c r="G370" i="1"/>
  <c r="E370" i="1"/>
  <c r="I372" i="1" l="1"/>
  <c r="G372" i="1"/>
  <c r="E372" i="1"/>
  <c r="I371" i="1"/>
  <c r="G371" i="1"/>
  <c r="E371" i="1"/>
  <c r="J370" i="1"/>
  <c r="C373" i="1"/>
  <c r="J371" i="1" l="1"/>
  <c r="I373" i="1"/>
  <c r="G373" i="1"/>
  <c r="E373" i="1"/>
  <c r="J372" i="1"/>
  <c r="C374" i="1"/>
  <c r="I374" i="1" l="1"/>
  <c r="G374" i="1"/>
  <c r="E374" i="1"/>
  <c r="C375" i="1"/>
  <c r="J373" i="1"/>
  <c r="J374" i="1" l="1"/>
  <c r="I375" i="1"/>
  <c r="G375" i="1"/>
  <c r="E375" i="1"/>
  <c r="C376" i="1"/>
  <c r="I376" i="1" l="1"/>
  <c r="G376" i="1"/>
  <c r="E376" i="1"/>
  <c r="C377" i="1"/>
  <c r="J375" i="1"/>
  <c r="J376" i="1" l="1"/>
  <c r="I377" i="1"/>
  <c r="G377" i="1"/>
  <c r="J377" i="1" s="1"/>
  <c r="E377" i="1"/>
  <c r="C378" i="1"/>
  <c r="I378" i="1" l="1"/>
  <c r="G378" i="1"/>
  <c r="J378" i="1" s="1"/>
  <c r="E378" i="1"/>
  <c r="C379" i="1"/>
  <c r="I379" i="1" l="1"/>
  <c r="G379" i="1"/>
  <c r="J379" i="1" s="1"/>
  <c r="E379" i="1"/>
  <c r="C380" i="1"/>
  <c r="I380" i="1" l="1"/>
  <c r="G380" i="1"/>
  <c r="J380" i="1" s="1"/>
  <c r="E380" i="1"/>
  <c r="C381" i="1"/>
  <c r="I381" i="1" l="1"/>
  <c r="G381" i="1"/>
  <c r="J381" i="1" s="1"/>
  <c r="E381" i="1"/>
  <c r="C382" i="1"/>
  <c r="I382" i="1" l="1"/>
  <c r="G382" i="1"/>
  <c r="J382" i="1" s="1"/>
  <c r="E382" i="1"/>
  <c r="C383" i="1"/>
  <c r="I383" i="1" l="1"/>
  <c r="G383" i="1"/>
  <c r="J383" i="1" s="1"/>
  <c r="E383" i="1"/>
  <c r="C384" i="1"/>
  <c r="I384" i="1" l="1"/>
  <c r="G384" i="1"/>
  <c r="J384" i="1" s="1"/>
  <c r="E384" i="1"/>
  <c r="C385" i="1"/>
  <c r="I385" i="1" l="1"/>
  <c r="G385" i="1"/>
  <c r="J385" i="1" s="1"/>
  <c r="E385" i="1"/>
  <c r="C386" i="1"/>
  <c r="I386" i="1" l="1"/>
  <c r="G386" i="1"/>
  <c r="J386" i="1" s="1"/>
  <c r="E386" i="1"/>
  <c r="C387" i="1"/>
  <c r="I387" i="1" l="1"/>
  <c r="G387" i="1"/>
  <c r="J387" i="1" s="1"/>
  <c r="E387" i="1"/>
  <c r="C388" i="1"/>
  <c r="I388" i="1" l="1"/>
  <c r="G388" i="1"/>
  <c r="J388" i="1" s="1"/>
  <c r="E388" i="1"/>
  <c r="C389" i="1"/>
  <c r="I389" i="1" l="1"/>
  <c r="G389" i="1"/>
  <c r="J389" i="1" s="1"/>
  <c r="E389" i="1"/>
  <c r="C390" i="1"/>
  <c r="I390" i="1" l="1"/>
  <c r="G390" i="1"/>
  <c r="J390" i="1" s="1"/>
  <c r="E390" i="1"/>
  <c r="C391" i="1"/>
  <c r="I391" i="1" l="1"/>
  <c r="G391" i="1"/>
  <c r="J391" i="1" s="1"/>
  <c r="E391" i="1"/>
  <c r="C392" i="1"/>
  <c r="I392" i="1" l="1"/>
  <c r="G392" i="1"/>
  <c r="J392" i="1" s="1"/>
  <c r="E392" i="1"/>
  <c r="C393" i="1"/>
  <c r="I393" i="1" l="1"/>
  <c r="G393" i="1"/>
  <c r="J393" i="1" s="1"/>
  <c r="E393" i="1"/>
  <c r="C394" i="1"/>
  <c r="I394" i="1" l="1"/>
  <c r="G394" i="1"/>
  <c r="J394" i="1" s="1"/>
  <c r="E394" i="1"/>
  <c r="C395" i="1"/>
  <c r="I395" i="1" l="1"/>
  <c r="G395" i="1"/>
  <c r="J395" i="1" s="1"/>
  <c r="E395" i="1"/>
  <c r="C396" i="1"/>
  <c r="I396" i="1" l="1"/>
  <c r="G396" i="1"/>
  <c r="J396" i="1" s="1"/>
  <c r="E396" i="1"/>
  <c r="C397" i="1"/>
  <c r="I397" i="1" l="1"/>
  <c r="G397" i="1"/>
  <c r="J397" i="1" s="1"/>
  <c r="E397" i="1"/>
  <c r="C398" i="1"/>
  <c r="I398" i="1" l="1"/>
  <c r="G398" i="1"/>
  <c r="J398" i="1" s="1"/>
  <c r="E398" i="1"/>
  <c r="C399" i="1"/>
  <c r="I399" i="1" l="1"/>
  <c r="G399" i="1"/>
  <c r="J399" i="1" s="1"/>
  <c r="E399" i="1"/>
  <c r="C400" i="1"/>
  <c r="I400" i="1" l="1"/>
  <c r="G400" i="1"/>
  <c r="J400" i="1" s="1"/>
  <c r="E400" i="1"/>
  <c r="C401" i="1"/>
  <c r="I401" i="1" l="1"/>
  <c r="G401" i="1"/>
  <c r="J401" i="1" s="1"/>
  <c r="E401" i="1"/>
  <c r="C402" i="1"/>
  <c r="I402" i="1" l="1"/>
  <c r="G402" i="1"/>
  <c r="J402" i="1" s="1"/>
  <c r="E402" i="1"/>
  <c r="C403" i="1"/>
  <c r="I403" i="1" l="1"/>
  <c r="G403" i="1"/>
  <c r="J403" i="1" s="1"/>
  <c r="E403" i="1"/>
  <c r="C404" i="1"/>
  <c r="I404" i="1" l="1"/>
  <c r="G404" i="1"/>
  <c r="J404" i="1" s="1"/>
  <c r="E404" i="1"/>
  <c r="C405" i="1"/>
  <c r="I405" i="1" l="1"/>
  <c r="G405" i="1"/>
  <c r="J405" i="1" s="1"/>
  <c r="E405" i="1"/>
  <c r="C406" i="1"/>
  <c r="I406" i="1" l="1"/>
  <c r="G406" i="1"/>
  <c r="J406" i="1" s="1"/>
  <c r="E406" i="1"/>
  <c r="C407" i="1"/>
  <c r="I407" i="1" l="1"/>
  <c r="G407" i="1"/>
  <c r="J407" i="1" s="1"/>
  <c r="E407" i="1"/>
  <c r="C408" i="1"/>
  <c r="I408" i="1" l="1"/>
  <c r="G408" i="1"/>
  <c r="J408" i="1" s="1"/>
  <c r="E408" i="1"/>
  <c r="C409" i="1"/>
  <c r="I409" i="1" l="1"/>
  <c r="G409" i="1"/>
  <c r="J409" i="1" s="1"/>
  <c r="E409" i="1"/>
  <c r="C410" i="1"/>
  <c r="I410" i="1" l="1"/>
  <c r="G410" i="1"/>
  <c r="J410" i="1" s="1"/>
  <c r="E410" i="1"/>
  <c r="C411" i="1"/>
  <c r="I411" i="1" l="1"/>
  <c r="G411" i="1"/>
  <c r="J411" i="1" s="1"/>
  <c r="E411" i="1"/>
  <c r="C412" i="1"/>
  <c r="I412" i="1" l="1"/>
  <c r="G412" i="1"/>
  <c r="J412" i="1" s="1"/>
  <c r="E412" i="1"/>
  <c r="C413" i="1"/>
  <c r="I413" i="1" l="1"/>
  <c r="G413" i="1"/>
  <c r="J413" i="1" s="1"/>
  <c r="E413" i="1"/>
  <c r="C414" i="1"/>
  <c r="I414" i="1" l="1"/>
  <c r="G414" i="1"/>
  <c r="J414" i="1" s="1"/>
  <c r="E414" i="1"/>
  <c r="C415" i="1"/>
  <c r="I415" i="1" l="1"/>
  <c r="G415" i="1"/>
  <c r="J415" i="1" s="1"/>
  <c r="E415" i="1"/>
  <c r="C416" i="1"/>
  <c r="I416" i="1" l="1"/>
  <c r="G416" i="1"/>
  <c r="J416" i="1" s="1"/>
  <c r="E416" i="1"/>
  <c r="C417" i="1"/>
  <c r="I417" i="1" l="1"/>
  <c r="G417" i="1"/>
  <c r="J417" i="1" s="1"/>
  <c r="E417" i="1"/>
  <c r="C418" i="1"/>
  <c r="I418" i="1" l="1"/>
  <c r="G418" i="1"/>
  <c r="J418" i="1" s="1"/>
  <c r="E418" i="1"/>
  <c r="C419" i="1"/>
  <c r="I419" i="1" l="1"/>
  <c r="G419" i="1"/>
  <c r="J419" i="1" s="1"/>
  <c r="E419" i="1"/>
  <c r="C420" i="1"/>
  <c r="I420" i="1" l="1"/>
  <c r="G420" i="1"/>
  <c r="J420" i="1" s="1"/>
  <c r="E420" i="1"/>
  <c r="C421" i="1"/>
  <c r="I421" i="1" l="1"/>
  <c r="G421" i="1"/>
  <c r="J421" i="1" s="1"/>
  <c r="E421" i="1"/>
  <c r="C422" i="1"/>
  <c r="I422" i="1" l="1"/>
  <c r="G422" i="1"/>
  <c r="J422" i="1" s="1"/>
  <c r="E422" i="1"/>
  <c r="C423" i="1"/>
  <c r="I423" i="1" l="1"/>
  <c r="G423" i="1"/>
  <c r="J423" i="1" s="1"/>
  <c r="E423" i="1"/>
  <c r="C424" i="1"/>
  <c r="I424" i="1" l="1"/>
  <c r="G424" i="1"/>
  <c r="J424" i="1" s="1"/>
  <c r="E424" i="1"/>
  <c r="C425" i="1"/>
  <c r="I425" i="1" l="1"/>
  <c r="G425" i="1"/>
  <c r="J425" i="1" s="1"/>
  <c r="E425" i="1"/>
  <c r="C426" i="1"/>
  <c r="I426" i="1" l="1"/>
  <c r="G426" i="1"/>
  <c r="J426" i="1" s="1"/>
  <c r="E426" i="1"/>
  <c r="C427" i="1"/>
  <c r="I427" i="1" l="1"/>
  <c r="G427" i="1"/>
  <c r="J427" i="1" s="1"/>
  <c r="E427" i="1"/>
  <c r="C428" i="1"/>
  <c r="I428" i="1" l="1"/>
  <c r="G428" i="1"/>
  <c r="J428" i="1" s="1"/>
  <c r="E428" i="1"/>
  <c r="C429" i="1"/>
  <c r="I429" i="1" l="1"/>
  <c r="G429" i="1"/>
  <c r="J429" i="1" s="1"/>
  <c r="E429" i="1"/>
  <c r="C430" i="1"/>
  <c r="I430" i="1" l="1"/>
  <c r="G430" i="1"/>
  <c r="J430" i="1" s="1"/>
  <c r="E430" i="1"/>
  <c r="C431" i="1"/>
  <c r="I431" i="1" l="1"/>
  <c r="G431" i="1"/>
  <c r="J431" i="1" s="1"/>
  <c r="E431" i="1"/>
  <c r="C432" i="1"/>
  <c r="I432" i="1" l="1"/>
  <c r="G432" i="1"/>
  <c r="J432" i="1" s="1"/>
  <c r="E432" i="1"/>
  <c r="C433" i="1"/>
  <c r="I433" i="1" l="1"/>
  <c r="G433" i="1"/>
  <c r="J433" i="1" s="1"/>
  <c r="E433" i="1"/>
  <c r="C434" i="1"/>
  <c r="I434" i="1" l="1"/>
  <c r="G434" i="1"/>
  <c r="J434" i="1" s="1"/>
  <c r="E434" i="1"/>
  <c r="C435" i="1"/>
  <c r="I435" i="1" l="1"/>
  <c r="G435" i="1"/>
  <c r="J435" i="1" s="1"/>
  <c r="E435" i="1"/>
  <c r="C436" i="1"/>
  <c r="I436" i="1" l="1"/>
  <c r="G436" i="1"/>
  <c r="J436" i="1" s="1"/>
  <c r="E436" i="1"/>
  <c r="C437" i="1"/>
  <c r="I437" i="1" l="1"/>
  <c r="G437" i="1"/>
  <c r="J437" i="1" s="1"/>
  <c r="E437" i="1"/>
  <c r="C438" i="1"/>
  <c r="I438" i="1" l="1"/>
  <c r="G438" i="1"/>
  <c r="J438" i="1" s="1"/>
  <c r="E438" i="1"/>
  <c r="C439" i="1"/>
  <c r="I439" i="1" l="1"/>
  <c r="G439" i="1"/>
  <c r="J439" i="1" s="1"/>
  <c r="E439" i="1"/>
  <c r="C440" i="1"/>
  <c r="I440" i="1" l="1"/>
  <c r="G440" i="1"/>
  <c r="J440" i="1" s="1"/>
  <c r="E440" i="1"/>
  <c r="C441" i="1"/>
  <c r="I441" i="1" l="1"/>
  <c r="G441" i="1"/>
  <c r="J441" i="1" s="1"/>
  <c r="E441" i="1"/>
  <c r="C442" i="1"/>
  <c r="I442" i="1" l="1"/>
  <c r="G442" i="1"/>
  <c r="J442" i="1" s="1"/>
  <c r="E442" i="1"/>
  <c r="C443" i="1"/>
  <c r="I443" i="1" l="1"/>
  <c r="G443" i="1"/>
  <c r="J443" i="1" s="1"/>
  <c r="E443" i="1"/>
  <c r="C444" i="1"/>
  <c r="I444" i="1" l="1"/>
  <c r="G444" i="1"/>
  <c r="J444" i="1" s="1"/>
  <c r="E444" i="1"/>
  <c r="C445" i="1"/>
  <c r="I445" i="1" l="1"/>
  <c r="G445" i="1"/>
  <c r="J445" i="1" s="1"/>
  <c r="E445" i="1"/>
  <c r="C446" i="1"/>
  <c r="I446" i="1" l="1"/>
  <c r="G446" i="1"/>
  <c r="J446" i="1" s="1"/>
  <c r="E446" i="1"/>
  <c r="C447" i="1"/>
  <c r="I447" i="1" l="1"/>
  <c r="G447" i="1"/>
  <c r="J447" i="1" s="1"/>
  <c r="E447" i="1"/>
  <c r="C448" i="1"/>
  <c r="I448" i="1" l="1"/>
  <c r="G448" i="1"/>
  <c r="J448" i="1" s="1"/>
  <c r="E448" i="1"/>
  <c r="C449" i="1"/>
  <c r="I449" i="1" l="1"/>
  <c r="G449" i="1"/>
  <c r="J449" i="1" s="1"/>
  <c r="E449" i="1"/>
  <c r="C450" i="1"/>
  <c r="I450" i="1" l="1"/>
  <c r="G450" i="1"/>
  <c r="J450" i="1" s="1"/>
  <c r="E450" i="1"/>
  <c r="C451" i="1"/>
  <c r="I451" i="1" l="1"/>
  <c r="G451" i="1"/>
  <c r="J451" i="1" s="1"/>
  <c r="E451" i="1"/>
  <c r="C452" i="1"/>
  <c r="I452" i="1" l="1"/>
  <c r="G452" i="1"/>
  <c r="J452" i="1" s="1"/>
  <c r="E452" i="1"/>
  <c r="C453" i="1"/>
  <c r="I453" i="1" l="1"/>
  <c r="G453" i="1"/>
  <c r="J453" i="1" s="1"/>
  <c r="E453" i="1"/>
  <c r="C454" i="1"/>
  <c r="I454" i="1" l="1"/>
  <c r="G454" i="1"/>
  <c r="J454" i="1" s="1"/>
  <c r="E454" i="1"/>
  <c r="C455" i="1"/>
  <c r="I455" i="1" l="1"/>
  <c r="G455" i="1"/>
  <c r="J455" i="1" s="1"/>
  <c r="E455" i="1"/>
  <c r="C456" i="1"/>
  <c r="I456" i="1" l="1"/>
  <c r="G456" i="1"/>
  <c r="J456" i="1" s="1"/>
  <c r="E456" i="1"/>
  <c r="C457" i="1"/>
  <c r="I457" i="1" l="1"/>
  <c r="G457" i="1"/>
  <c r="J457" i="1" s="1"/>
  <c r="E457" i="1"/>
  <c r="C458" i="1"/>
  <c r="I458" i="1" l="1"/>
  <c r="G458" i="1"/>
  <c r="J458" i="1" s="1"/>
  <c r="E458" i="1"/>
  <c r="C459" i="1"/>
  <c r="I459" i="1" l="1"/>
  <c r="G459" i="1"/>
  <c r="J459" i="1" s="1"/>
  <c r="E459" i="1"/>
  <c r="C460" i="1"/>
  <c r="I460" i="1" l="1"/>
  <c r="G460" i="1"/>
  <c r="J460" i="1" s="1"/>
  <c r="E460" i="1"/>
  <c r="C461" i="1"/>
  <c r="I461" i="1" l="1"/>
  <c r="G461" i="1"/>
  <c r="J461" i="1" s="1"/>
  <c r="E461" i="1"/>
  <c r="C462" i="1"/>
  <c r="I462" i="1" l="1"/>
  <c r="G462" i="1"/>
  <c r="J462" i="1" s="1"/>
  <c r="E462" i="1"/>
  <c r="C463" i="1"/>
  <c r="I463" i="1" l="1"/>
  <c r="G463" i="1"/>
  <c r="J463" i="1" s="1"/>
  <c r="E463" i="1"/>
  <c r="C464" i="1"/>
  <c r="I464" i="1" l="1"/>
  <c r="G464" i="1"/>
  <c r="J464" i="1" s="1"/>
  <c r="E464" i="1"/>
  <c r="C465" i="1"/>
  <c r="I465" i="1" l="1"/>
  <c r="G465" i="1"/>
  <c r="J465" i="1" s="1"/>
  <c r="E465" i="1"/>
  <c r="C466" i="1"/>
  <c r="I466" i="1" l="1"/>
  <c r="G466" i="1"/>
  <c r="J466" i="1" s="1"/>
  <c r="E466" i="1"/>
  <c r="C467" i="1"/>
  <c r="I467" i="1" l="1"/>
  <c r="G467" i="1"/>
  <c r="J467" i="1" s="1"/>
  <c r="E467" i="1"/>
  <c r="C468" i="1"/>
  <c r="I468" i="1" l="1"/>
  <c r="G468" i="1"/>
  <c r="J468" i="1" s="1"/>
  <c r="E468" i="1"/>
  <c r="C469" i="1"/>
  <c r="I469" i="1" l="1"/>
  <c r="G469" i="1"/>
  <c r="J469" i="1" s="1"/>
  <c r="E469" i="1"/>
  <c r="C470" i="1"/>
  <c r="I470" i="1" l="1"/>
  <c r="G470" i="1"/>
  <c r="J470" i="1" s="1"/>
  <c r="E470" i="1"/>
  <c r="C471" i="1"/>
  <c r="I471" i="1" l="1"/>
  <c r="G471" i="1"/>
  <c r="J471" i="1" s="1"/>
  <c r="E471" i="1"/>
  <c r="C472" i="1"/>
  <c r="I472" i="1" l="1"/>
  <c r="G472" i="1"/>
  <c r="J472" i="1" s="1"/>
  <c r="E472" i="1"/>
  <c r="C473" i="1"/>
  <c r="I473" i="1" l="1"/>
  <c r="G473" i="1"/>
  <c r="J473" i="1" s="1"/>
  <c r="E473" i="1"/>
  <c r="C474" i="1"/>
  <c r="I474" i="1" l="1"/>
  <c r="G474" i="1"/>
  <c r="J474" i="1" s="1"/>
  <c r="E474" i="1"/>
  <c r="C475" i="1"/>
  <c r="I475" i="1" l="1"/>
  <c r="G475" i="1"/>
  <c r="J475" i="1" s="1"/>
  <c r="E475" i="1"/>
  <c r="C476" i="1"/>
  <c r="I476" i="1" l="1"/>
  <c r="G476" i="1"/>
  <c r="J476" i="1" s="1"/>
  <c r="E476" i="1"/>
  <c r="C477" i="1"/>
  <c r="I477" i="1" l="1"/>
  <c r="G477" i="1"/>
  <c r="J477" i="1" s="1"/>
  <c r="E477" i="1"/>
  <c r="C478" i="1"/>
  <c r="I478" i="1" l="1"/>
  <c r="G478" i="1"/>
  <c r="J478" i="1" s="1"/>
  <c r="E478" i="1"/>
  <c r="C479" i="1"/>
  <c r="I479" i="1" l="1"/>
  <c r="G479" i="1"/>
  <c r="J479" i="1" s="1"/>
  <c r="E479" i="1"/>
  <c r="C480" i="1"/>
  <c r="I480" i="1" l="1"/>
  <c r="G480" i="1"/>
  <c r="J480" i="1" s="1"/>
  <c r="E480" i="1"/>
  <c r="C481" i="1"/>
  <c r="I481" i="1" l="1"/>
  <c r="G481" i="1"/>
  <c r="J481" i="1" s="1"/>
  <c r="E481" i="1"/>
  <c r="C482" i="1"/>
  <c r="I482" i="1" l="1"/>
  <c r="G482" i="1"/>
  <c r="J482" i="1" s="1"/>
  <c r="E482" i="1"/>
  <c r="C483" i="1"/>
  <c r="I483" i="1" l="1"/>
  <c r="G483" i="1"/>
  <c r="J483" i="1" s="1"/>
  <c r="E483" i="1"/>
  <c r="C484" i="1"/>
  <c r="I484" i="1" l="1"/>
  <c r="G484" i="1"/>
  <c r="J484" i="1" s="1"/>
  <c r="E484" i="1"/>
  <c r="C485" i="1"/>
  <c r="I485" i="1" l="1"/>
  <c r="G485" i="1"/>
  <c r="J485" i="1" s="1"/>
  <c r="E485" i="1"/>
  <c r="C486" i="1"/>
  <c r="I486" i="1" l="1"/>
  <c r="G486" i="1"/>
  <c r="J486" i="1" s="1"/>
  <c r="E486" i="1"/>
  <c r="C487" i="1"/>
  <c r="I487" i="1" l="1"/>
  <c r="G487" i="1"/>
  <c r="J487" i="1" s="1"/>
  <c r="E487" i="1"/>
  <c r="C488" i="1"/>
  <c r="I488" i="1" l="1"/>
  <c r="G488" i="1"/>
  <c r="J488" i="1" s="1"/>
  <c r="E488" i="1"/>
  <c r="C489" i="1"/>
  <c r="I489" i="1" l="1"/>
  <c r="G489" i="1"/>
  <c r="J489" i="1" s="1"/>
  <c r="E489" i="1"/>
  <c r="C490" i="1"/>
  <c r="I490" i="1" l="1"/>
  <c r="G490" i="1"/>
  <c r="J490" i="1" s="1"/>
  <c r="E490" i="1"/>
  <c r="C491" i="1"/>
  <c r="I491" i="1" l="1"/>
  <c r="G491" i="1"/>
  <c r="J491" i="1" s="1"/>
  <c r="E491" i="1"/>
  <c r="C492" i="1"/>
  <c r="I492" i="1" l="1"/>
  <c r="G492" i="1"/>
  <c r="J492" i="1" s="1"/>
  <c r="E492" i="1"/>
  <c r="C493" i="1"/>
  <c r="I493" i="1" l="1"/>
  <c r="G493" i="1"/>
  <c r="J493" i="1" s="1"/>
  <c r="E493" i="1"/>
  <c r="C494" i="1"/>
  <c r="I494" i="1" l="1"/>
  <c r="G494" i="1"/>
  <c r="J494" i="1" s="1"/>
  <c r="E494" i="1"/>
  <c r="C495" i="1"/>
  <c r="I495" i="1" l="1"/>
  <c r="G495" i="1"/>
  <c r="J495" i="1" s="1"/>
  <c r="E495" i="1"/>
  <c r="C496" i="1"/>
  <c r="I496" i="1" l="1"/>
  <c r="G496" i="1"/>
  <c r="J496" i="1" s="1"/>
  <c r="E496" i="1"/>
  <c r="C497" i="1"/>
  <c r="I497" i="1" l="1"/>
  <c r="G497" i="1"/>
  <c r="J497" i="1" s="1"/>
  <c r="E497" i="1"/>
  <c r="C498" i="1"/>
  <c r="I498" i="1" l="1"/>
  <c r="G498" i="1"/>
  <c r="J498" i="1" s="1"/>
  <c r="E498" i="1"/>
  <c r="C499" i="1"/>
  <c r="I499" i="1" l="1"/>
  <c r="G499" i="1"/>
  <c r="J499" i="1" s="1"/>
  <c r="E499" i="1"/>
  <c r="C500" i="1"/>
  <c r="I500" i="1" l="1"/>
  <c r="G500" i="1"/>
  <c r="J500" i="1" s="1"/>
  <c r="E500" i="1"/>
  <c r="C501" i="1"/>
  <c r="I501" i="1" l="1"/>
  <c r="G501" i="1"/>
  <c r="J501" i="1" s="1"/>
  <c r="E501" i="1"/>
  <c r="C502" i="1"/>
  <c r="I502" i="1" l="1"/>
  <c r="G502" i="1"/>
  <c r="J502" i="1" s="1"/>
  <c r="E502" i="1"/>
  <c r="C503" i="1"/>
  <c r="I503" i="1" l="1"/>
  <c r="G503" i="1"/>
  <c r="J503" i="1" s="1"/>
  <c r="E503" i="1"/>
  <c r="C504" i="1"/>
  <c r="I504" i="1" l="1"/>
  <c r="G504" i="1"/>
  <c r="J504" i="1" s="1"/>
  <c r="E504" i="1"/>
  <c r="C505" i="1"/>
  <c r="I505" i="1" l="1"/>
  <c r="G505" i="1"/>
  <c r="J505" i="1" s="1"/>
  <c r="E505" i="1"/>
  <c r="C506" i="1"/>
  <c r="I506" i="1" l="1"/>
  <c r="G506" i="1"/>
  <c r="J506" i="1" s="1"/>
  <c r="E506" i="1"/>
  <c r="C507" i="1"/>
  <c r="I507" i="1" l="1"/>
  <c r="G507" i="1"/>
  <c r="J507" i="1" s="1"/>
  <c r="E507" i="1"/>
  <c r="C508" i="1"/>
  <c r="I508" i="1" l="1"/>
  <c r="G508" i="1"/>
  <c r="J508" i="1" s="1"/>
  <c r="E508" i="1"/>
  <c r="C509" i="1"/>
  <c r="I509" i="1" l="1"/>
  <c r="G509" i="1"/>
  <c r="J509" i="1" s="1"/>
  <c r="E509" i="1"/>
  <c r="C510" i="1"/>
  <c r="I510" i="1" l="1"/>
  <c r="G510" i="1"/>
  <c r="J510" i="1" s="1"/>
  <c r="E510" i="1"/>
  <c r="C511" i="1"/>
  <c r="I511" i="1" l="1"/>
  <c r="G511" i="1"/>
  <c r="J511" i="1" s="1"/>
  <c r="E511" i="1"/>
  <c r="C512" i="1"/>
  <c r="I512" i="1" l="1"/>
  <c r="G512" i="1"/>
  <c r="J512" i="1" s="1"/>
  <c r="E512" i="1"/>
  <c r="C513" i="1"/>
  <c r="I513" i="1" l="1"/>
  <c r="G513" i="1"/>
  <c r="J513" i="1" s="1"/>
  <c r="E513" i="1"/>
  <c r="C514" i="1"/>
  <c r="I514" i="1" l="1"/>
  <c r="G514" i="1"/>
  <c r="J514" i="1" s="1"/>
  <c r="E514" i="1"/>
  <c r="C515" i="1"/>
  <c r="I515" i="1" l="1"/>
  <c r="G515" i="1"/>
  <c r="J515" i="1" s="1"/>
  <c r="E515" i="1"/>
  <c r="C516" i="1"/>
  <c r="I516" i="1" l="1"/>
  <c r="G516" i="1"/>
  <c r="J516" i="1" s="1"/>
  <c r="E516" i="1"/>
  <c r="C517" i="1"/>
  <c r="I517" i="1" l="1"/>
  <c r="G517" i="1"/>
  <c r="J517" i="1" s="1"/>
  <c r="E517" i="1"/>
  <c r="C518" i="1"/>
  <c r="I518" i="1" l="1"/>
  <c r="G518" i="1"/>
  <c r="J518" i="1" s="1"/>
  <c r="E518" i="1"/>
  <c r="C519" i="1"/>
  <c r="I519" i="1" l="1"/>
  <c r="G519" i="1"/>
  <c r="J519" i="1" s="1"/>
  <c r="E519" i="1"/>
  <c r="C520" i="1"/>
  <c r="I520" i="1" l="1"/>
  <c r="G520" i="1"/>
  <c r="J520" i="1" s="1"/>
  <c r="E520" i="1"/>
  <c r="C521" i="1"/>
  <c r="I521" i="1" l="1"/>
  <c r="G521" i="1"/>
  <c r="J521" i="1" s="1"/>
  <c r="E521" i="1"/>
  <c r="C522" i="1"/>
  <c r="I522" i="1" l="1"/>
  <c r="G522" i="1"/>
  <c r="J522" i="1" s="1"/>
  <c r="E522" i="1"/>
  <c r="C523" i="1"/>
  <c r="I523" i="1" l="1"/>
  <c r="G523" i="1"/>
  <c r="J523" i="1" s="1"/>
  <c r="E523" i="1"/>
  <c r="C524" i="1"/>
  <c r="I524" i="1" l="1"/>
  <c r="G524" i="1"/>
  <c r="J524" i="1" s="1"/>
  <c r="E524" i="1"/>
  <c r="C525" i="1"/>
  <c r="I525" i="1" l="1"/>
  <c r="G525" i="1"/>
  <c r="J525" i="1" s="1"/>
  <c r="E525" i="1"/>
  <c r="C526" i="1"/>
  <c r="I526" i="1" l="1"/>
  <c r="G526" i="1"/>
  <c r="J526" i="1" s="1"/>
  <c r="E526" i="1"/>
  <c r="C527" i="1"/>
  <c r="I527" i="1" l="1"/>
  <c r="G527" i="1"/>
  <c r="J527" i="1" s="1"/>
  <c r="E527" i="1"/>
  <c r="C528" i="1"/>
  <c r="I528" i="1" l="1"/>
  <c r="G528" i="1"/>
  <c r="J528" i="1" s="1"/>
  <c r="E528" i="1"/>
  <c r="C529" i="1"/>
  <c r="I529" i="1" l="1"/>
  <c r="G529" i="1"/>
  <c r="J529" i="1" s="1"/>
  <c r="E529" i="1"/>
  <c r="C530" i="1"/>
  <c r="I530" i="1" l="1"/>
  <c r="G530" i="1"/>
  <c r="J530" i="1" s="1"/>
  <c r="E530" i="1"/>
  <c r="C531" i="1"/>
  <c r="I531" i="1" l="1"/>
  <c r="G531" i="1"/>
  <c r="J531" i="1" s="1"/>
  <c r="E531" i="1"/>
  <c r="C532" i="1"/>
  <c r="I532" i="1" l="1"/>
  <c r="G532" i="1"/>
  <c r="J532" i="1" s="1"/>
  <c r="E532" i="1"/>
  <c r="C533" i="1"/>
  <c r="I533" i="1" l="1"/>
  <c r="G533" i="1"/>
  <c r="J533" i="1" s="1"/>
  <c r="E533" i="1"/>
  <c r="C534" i="1"/>
  <c r="I534" i="1" l="1"/>
  <c r="G534" i="1"/>
  <c r="J534" i="1" s="1"/>
  <c r="E534" i="1"/>
  <c r="C535" i="1"/>
  <c r="I535" i="1" l="1"/>
  <c r="G535" i="1"/>
  <c r="J535" i="1" s="1"/>
  <c r="E535" i="1"/>
  <c r="C536" i="1"/>
  <c r="I536" i="1" l="1"/>
  <c r="G536" i="1"/>
  <c r="J536" i="1" s="1"/>
  <c r="E536" i="1"/>
  <c r="C537" i="1"/>
  <c r="I537" i="1" l="1"/>
  <c r="G537" i="1"/>
  <c r="J537" i="1" s="1"/>
  <c r="E537" i="1"/>
  <c r="C538" i="1"/>
  <c r="I538" i="1" l="1"/>
  <c r="G538" i="1"/>
  <c r="J538" i="1" s="1"/>
  <c r="E538" i="1"/>
  <c r="C539" i="1"/>
  <c r="I539" i="1" l="1"/>
  <c r="G539" i="1"/>
  <c r="J539" i="1" s="1"/>
  <c r="E539" i="1"/>
  <c r="C540" i="1"/>
  <c r="I540" i="1" l="1"/>
  <c r="G540" i="1"/>
  <c r="J540" i="1" s="1"/>
  <c r="E540" i="1"/>
  <c r="C541" i="1"/>
  <c r="I541" i="1" l="1"/>
  <c r="G541" i="1"/>
  <c r="J541" i="1" s="1"/>
  <c r="E541" i="1"/>
  <c r="C542" i="1"/>
  <c r="I542" i="1" l="1"/>
  <c r="G542" i="1"/>
  <c r="J542" i="1" s="1"/>
  <c r="E542" i="1"/>
  <c r="C543" i="1"/>
  <c r="I543" i="1" l="1"/>
  <c r="G543" i="1"/>
  <c r="J543" i="1" s="1"/>
  <c r="E543" i="1"/>
  <c r="C544" i="1"/>
  <c r="I544" i="1" l="1"/>
  <c r="G544" i="1"/>
  <c r="J544" i="1" s="1"/>
  <c r="E544" i="1"/>
  <c r="C545" i="1"/>
  <c r="I545" i="1" l="1"/>
  <c r="G545" i="1"/>
  <c r="J545" i="1" s="1"/>
  <c r="E545" i="1"/>
  <c r="C546" i="1"/>
  <c r="I546" i="1" l="1"/>
  <c r="E546" i="1"/>
  <c r="G546" i="1"/>
  <c r="J546" i="1" s="1"/>
  <c r="C547" i="1"/>
  <c r="I547" i="1" l="1"/>
  <c r="G547" i="1"/>
  <c r="J547" i="1" s="1"/>
  <c r="E547" i="1"/>
  <c r="C548" i="1"/>
  <c r="I548" i="1" l="1"/>
  <c r="G548" i="1"/>
  <c r="J548" i="1" s="1"/>
  <c r="E548" i="1"/>
  <c r="C549" i="1"/>
  <c r="I549" i="1" l="1"/>
  <c r="G549" i="1"/>
  <c r="J549" i="1" s="1"/>
  <c r="E549" i="1"/>
  <c r="C550" i="1"/>
  <c r="I550" i="1" l="1"/>
  <c r="G550" i="1"/>
  <c r="J550" i="1" s="1"/>
  <c r="E550" i="1"/>
  <c r="C551" i="1"/>
  <c r="I551" i="1" l="1"/>
  <c r="G551" i="1"/>
  <c r="J551" i="1" s="1"/>
  <c r="E551" i="1"/>
  <c r="C552" i="1"/>
  <c r="I552" i="1" l="1"/>
  <c r="G552" i="1"/>
  <c r="J552" i="1" s="1"/>
  <c r="E552" i="1"/>
  <c r="C553" i="1"/>
  <c r="I553" i="1" l="1"/>
  <c r="G553" i="1"/>
  <c r="J553" i="1" s="1"/>
  <c r="E553" i="1"/>
  <c r="C554" i="1"/>
  <c r="I554" i="1" l="1"/>
  <c r="G554" i="1"/>
  <c r="J554" i="1" s="1"/>
  <c r="E554" i="1"/>
  <c r="C555" i="1"/>
  <c r="I555" i="1" l="1"/>
  <c r="G555" i="1"/>
  <c r="J555" i="1" s="1"/>
  <c r="E555" i="1"/>
  <c r="C556" i="1"/>
  <c r="I556" i="1" l="1"/>
  <c r="G556" i="1"/>
  <c r="J556" i="1" s="1"/>
  <c r="E556" i="1"/>
  <c r="C557" i="1"/>
  <c r="I557" i="1" l="1"/>
  <c r="G557" i="1"/>
  <c r="J557" i="1" s="1"/>
  <c r="E557" i="1"/>
  <c r="C558" i="1"/>
  <c r="I558" i="1" l="1"/>
  <c r="G558" i="1"/>
  <c r="J558" i="1" s="1"/>
  <c r="E558" i="1"/>
  <c r="C559" i="1"/>
  <c r="I559" i="1" l="1"/>
  <c r="G559" i="1"/>
  <c r="J559" i="1" s="1"/>
  <c r="E559" i="1"/>
  <c r="C560" i="1"/>
  <c r="I560" i="1" l="1"/>
  <c r="G560" i="1"/>
  <c r="J560" i="1" s="1"/>
  <c r="E560" i="1"/>
  <c r="C561" i="1"/>
  <c r="I561" i="1" l="1"/>
  <c r="G561" i="1"/>
  <c r="J561" i="1" s="1"/>
  <c r="E561" i="1"/>
  <c r="C562" i="1"/>
  <c r="I562" i="1" l="1"/>
  <c r="G562" i="1"/>
  <c r="J562" i="1" s="1"/>
  <c r="E562" i="1"/>
  <c r="C563" i="1"/>
  <c r="I563" i="1" l="1"/>
  <c r="G563" i="1"/>
  <c r="J563" i="1" s="1"/>
  <c r="E563" i="1"/>
  <c r="C564" i="1"/>
  <c r="I564" i="1" l="1"/>
  <c r="G564" i="1"/>
  <c r="J564" i="1" s="1"/>
  <c r="E564" i="1"/>
  <c r="C565" i="1"/>
  <c r="I565" i="1" l="1"/>
  <c r="G565" i="1"/>
  <c r="J565" i="1" s="1"/>
  <c r="E565" i="1"/>
  <c r="C566" i="1"/>
  <c r="I566" i="1" l="1"/>
  <c r="G566" i="1"/>
  <c r="J566" i="1" s="1"/>
  <c r="E566" i="1"/>
  <c r="C567" i="1"/>
  <c r="I567" i="1" l="1"/>
  <c r="G567" i="1"/>
  <c r="J567" i="1" s="1"/>
  <c r="E567" i="1"/>
  <c r="C568" i="1"/>
  <c r="I568" i="1" l="1"/>
  <c r="G568" i="1"/>
  <c r="J568" i="1" s="1"/>
  <c r="E568" i="1"/>
  <c r="C569" i="1"/>
  <c r="I569" i="1" l="1"/>
  <c r="G569" i="1"/>
  <c r="J569" i="1" s="1"/>
  <c r="E569" i="1"/>
  <c r="C570" i="1"/>
  <c r="I570" i="1" l="1"/>
  <c r="E570" i="1"/>
  <c r="G570" i="1"/>
  <c r="J570" i="1" s="1"/>
  <c r="C571" i="1"/>
  <c r="I571" i="1" l="1"/>
  <c r="G571" i="1"/>
  <c r="J571" i="1" s="1"/>
  <c r="E571" i="1"/>
  <c r="C572" i="1"/>
  <c r="I572" i="1" l="1"/>
  <c r="E572" i="1"/>
  <c r="G572" i="1"/>
  <c r="J572" i="1" s="1"/>
  <c r="C573" i="1"/>
  <c r="I573" i="1" l="1"/>
  <c r="G573" i="1"/>
  <c r="J573" i="1" s="1"/>
  <c r="E573" i="1"/>
  <c r="C574" i="1"/>
  <c r="I574" i="1" l="1"/>
  <c r="G574" i="1"/>
  <c r="J574" i="1" s="1"/>
  <c r="E574" i="1"/>
  <c r="C575" i="1"/>
  <c r="I575" i="1" l="1"/>
  <c r="G575" i="1"/>
  <c r="J575" i="1" s="1"/>
  <c r="E575" i="1"/>
  <c r="C576" i="1"/>
  <c r="I576" i="1" l="1"/>
  <c r="G576" i="1"/>
  <c r="J576" i="1" s="1"/>
  <c r="E576" i="1"/>
  <c r="C577" i="1"/>
  <c r="I577" i="1" l="1"/>
  <c r="G577" i="1"/>
  <c r="J577" i="1" s="1"/>
  <c r="E577" i="1"/>
  <c r="C578" i="1"/>
  <c r="I578" i="1" l="1"/>
  <c r="E578" i="1"/>
  <c r="G578" i="1"/>
  <c r="J578" i="1" s="1"/>
  <c r="C579" i="1"/>
  <c r="I579" i="1" l="1"/>
  <c r="G579" i="1"/>
  <c r="J579" i="1" s="1"/>
  <c r="E579" i="1"/>
  <c r="C580" i="1"/>
  <c r="I580" i="1" l="1"/>
  <c r="E580" i="1"/>
  <c r="G580" i="1"/>
  <c r="J580" i="1" s="1"/>
  <c r="C581" i="1"/>
  <c r="I581" i="1" l="1"/>
  <c r="G581" i="1"/>
  <c r="J581" i="1" s="1"/>
  <c r="E581" i="1"/>
  <c r="C582" i="1"/>
  <c r="I582" i="1" l="1"/>
  <c r="G582" i="1"/>
  <c r="J582" i="1" s="1"/>
  <c r="E582" i="1"/>
  <c r="C583" i="1"/>
  <c r="I583" i="1" l="1"/>
  <c r="G583" i="1"/>
  <c r="J583" i="1" s="1"/>
  <c r="E583" i="1"/>
  <c r="C584" i="1"/>
  <c r="I584" i="1" l="1"/>
  <c r="G584" i="1"/>
  <c r="J584" i="1" s="1"/>
  <c r="E584" i="1"/>
  <c r="C585" i="1"/>
  <c r="I585" i="1" l="1"/>
  <c r="G585" i="1"/>
  <c r="J585" i="1" s="1"/>
  <c r="E585" i="1"/>
  <c r="C586" i="1"/>
  <c r="I586" i="1" l="1"/>
  <c r="G586" i="1"/>
  <c r="J586" i="1" s="1"/>
  <c r="E586" i="1"/>
  <c r="C587" i="1"/>
  <c r="I587" i="1" l="1"/>
  <c r="G587" i="1"/>
  <c r="J587" i="1" s="1"/>
  <c r="E587" i="1"/>
  <c r="C588" i="1"/>
  <c r="I588" i="1" l="1"/>
  <c r="E588" i="1"/>
  <c r="G588" i="1"/>
  <c r="J588" i="1" s="1"/>
  <c r="C589" i="1"/>
  <c r="I589" i="1" l="1"/>
  <c r="G589" i="1"/>
  <c r="J589" i="1" s="1"/>
  <c r="E589" i="1"/>
  <c r="C590" i="1"/>
  <c r="I590" i="1" l="1"/>
  <c r="G590" i="1"/>
  <c r="J590" i="1" s="1"/>
  <c r="E590" i="1"/>
  <c r="C591" i="1"/>
  <c r="I591" i="1" l="1"/>
  <c r="G591" i="1"/>
  <c r="J591" i="1" s="1"/>
  <c r="E591" i="1"/>
  <c r="C592" i="1"/>
  <c r="I592" i="1" l="1"/>
  <c r="G592" i="1"/>
  <c r="J592" i="1" s="1"/>
  <c r="E592" i="1"/>
  <c r="C593" i="1"/>
  <c r="I593" i="1" l="1"/>
  <c r="G593" i="1"/>
  <c r="J593" i="1" s="1"/>
  <c r="E593" i="1"/>
  <c r="C594" i="1"/>
  <c r="I594" i="1" l="1"/>
  <c r="G594" i="1"/>
  <c r="J594" i="1" s="1"/>
  <c r="E594" i="1"/>
  <c r="C595" i="1"/>
  <c r="I595" i="1" l="1"/>
  <c r="G595" i="1"/>
  <c r="J595" i="1" s="1"/>
  <c r="E595" i="1"/>
  <c r="C596" i="1"/>
  <c r="I596" i="1" l="1"/>
  <c r="G596" i="1"/>
  <c r="J596" i="1" s="1"/>
  <c r="E596" i="1"/>
  <c r="C597" i="1"/>
  <c r="I597" i="1" l="1"/>
  <c r="G597" i="1"/>
  <c r="J597" i="1" s="1"/>
  <c r="E597" i="1"/>
  <c r="C598" i="1"/>
  <c r="I598" i="1" l="1"/>
  <c r="G598" i="1"/>
  <c r="J598" i="1" s="1"/>
  <c r="E598" i="1"/>
  <c r="C599" i="1"/>
  <c r="I599" i="1" l="1"/>
  <c r="G599" i="1"/>
  <c r="J599" i="1" s="1"/>
  <c r="E599" i="1"/>
  <c r="C600" i="1"/>
  <c r="I600" i="1" l="1"/>
  <c r="G600" i="1"/>
  <c r="J600" i="1" s="1"/>
  <c r="E600" i="1"/>
  <c r="C601" i="1"/>
  <c r="I601" i="1" l="1"/>
  <c r="G601" i="1"/>
  <c r="J601" i="1" s="1"/>
  <c r="E601" i="1"/>
  <c r="C602" i="1"/>
  <c r="I602" i="1" l="1"/>
  <c r="E602" i="1"/>
  <c r="G602" i="1"/>
  <c r="J602" i="1" s="1"/>
  <c r="C603" i="1"/>
  <c r="I603" i="1" l="1"/>
  <c r="G603" i="1"/>
  <c r="J603" i="1" s="1"/>
  <c r="E603" i="1"/>
  <c r="C604" i="1"/>
  <c r="I604" i="1" l="1"/>
  <c r="E604" i="1"/>
  <c r="G604" i="1"/>
  <c r="J604" i="1" s="1"/>
  <c r="C605" i="1"/>
  <c r="I605" i="1" l="1"/>
  <c r="G605" i="1"/>
  <c r="J605" i="1" s="1"/>
  <c r="E605" i="1"/>
  <c r="C606" i="1"/>
  <c r="I606" i="1" l="1"/>
  <c r="G606" i="1"/>
  <c r="J606" i="1" s="1"/>
  <c r="E606" i="1"/>
  <c r="C607" i="1"/>
  <c r="I607" i="1" l="1"/>
  <c r="G607" i="1"/>
  <c r="J607" i="1" s="1"/>
  <c r="E607" i="1"/>
  <c r="C608" i="1"/>
  <c r="I608" i="1" l="1"/>
  <c r="G608" i="1"/>
  <c r="J608" i="1" s="1"/>
  <c r="E608" i="1"/>
  <c r="C609" i="1"/>
  <c r="I609" i="1" l="1"/>
  <c r="G609" i="1"/>
  <c r="J609" i="1" s="1"/>
  <c r="E609" i="1"/>
  <c r="C610" i="1"/>
  <c r="I610" i="1" l="1"/>
  <c r="E610" i="1"/>
  <c r="G610" i="1"/>
  <c r="G8" i="1" s="1"/>
  <c r="I8" i="1"/>
  <c r="E8" i="1"/>
  <c r="J610" i="1" l="1"/>
</calcChain>
</file>

<file path=xl/sharedStrings.xml><?xml version="1.0" encoding="utf-8"?>
<sst xmlns="http://schemas.openxmlformats.org/spreadsheetml/2006/main" count="17" uniqueCount="17">
  <si>
    <t>返済開始年月</t>
    <rPh sb="0" eb="2">
      <t>ヘンサイ</t>
    </rPh>
    <rPh sb="2" eb="4">
      <t>カイシ</t>
    </rPh>
    <rPh sb="4" eb="5">
      <t>ネン</t>
    </rPh>
    <rPh sb="5" eb="6">
      <t>ガツ</t>
    </rPh>
    <phoneticPr fontId="1"/>
  </si>
  <si>
    <t>借入金額</t>
    <rPh sb="0" eb="2">
      <t>カリイレ</t>
    </rPh>
    <rPh sb="2" eb="4">
      <t>キンガク</t>
    </rPh>
    <phoneticPr fontId="1"/>
  </si>
  <si>
    <t>年率(%)</t>
    <rPh sb="0" eb="2">
      <t>ネンリツ</t>
    </rPh>
    <phoneticPr fontId="1"/>
  </si>
  <si>
    <t>回数</t>
    <rPh sb="0" eb="2">
      <t>カイスウ</t>
    </rPh>
    <phoneticPr fontId="1"/>
  </si>
  <si>
    <t>返済年月</t>
    <rPh sb="0" eb="2">
      <t>ヘンサイ</t>
    </rPh>
    <rPh sb="2" eb="4">
      <t>ネンガツ</t>
    </rPh>
    <phoneticPr fontId="1"/>
  </si>
  <si>
    <t>年</t>
    <rPh sb="0" eb="1">
      <t>ネン</t>
    </rPh>
    <phoneticPr fontId="1"/>
  </si>
  <si>
    <t>元金</t>
    <rPh sb="0" eb="2">
      <t>ガンキン</t>
    </rPh>
    <phoneticPr fontId="1"/>
  </si>
  <si>
    <t>毎月返済額</t>
    <rPh sb="0" eb="2">
      <t>マイツキ</t>
    </rPh>
    <rPh sb="2" eb="4">
      <t>ヘンサイ</t>
    </rPh>
    <rPh sb="4" eb="5">
      <t>ガク</t>
    </rPh>
    <phoneticPr fontId="1"/>
  </si>
  <si>
    <t>利息</t>
    <rPh sb="0" eb="2">
      <t>リソク</t>
    </rPh>
    <phoneticPr fontId="1"/>
  </si>
  <si>
    <t>ローン残金</t>
    <rPh sb="3" eb="5">
      <t>ザンキン</t>
    </rPh>
    <phoneticPr fontId="1"/>
  </si>
  <si>
    <t>のセルに入力してください。</t>
    <rPh sb="4" eb="6">
      <t>ニュウリョク</t>
    </rPh>
    <phoneticPr fontId="1"/>
  </si>
  <si>
    <r>
      <t>借入期間</t>
    </r>
    <r>
      <rPr>
        <sz val="9"/>
        <rFont val="ＭＳ ゴシック"/>
        <family val="3"/>
        <charset val="128"/>
      </rPr>
      <t>(50年以内)</t>
    </r>
    <rPh sb="0" eb="2">
      <t>カリイレ</t>
    </rPh>
    <rPh sb="2" eb="4">
      <t>キカン</t>
    </rPh>
    <rPh sb="7" eb="8">
      <t>ネン</t>
    </rPh>
    <rPh sb="8" eb="10">
      <t>イナイ</t>
    </rPh>
    <phoneticPr fontId="1"/>
  </si>
  <si>
    <t>返済総額</t>
    <rPh sb="0" eb="2">
      <t>ヘンサイ</t>
    </rPh>
    <rPh sb="2" eb="4">
      <t>ソウガク</t>
    </rPh>
    <phoneticPr fontId="1"/>
  </si>
  <si>
    <t>借入金額</t>
    <rPh sb="0" eb="2">
      <t>カリイレ</t>
    </rPh>
    <rPh sb="2" eb="4">
      <t>キンガク</t>
    </rPh>
    <phoneticPr fontId="1"/>
  </si>
  <si>
    <t>利息総額</t>
    <rPh sb="0" eb="2">
      <t>リソク</t>
    </rPh>
    <rPh sb="2" eb="4">
      <t>ソウガク</t>
    </rPh>
    <phoneticPr fontId="1"/>
  </si>
  <si>
    <t>ローン計算シミュレーション（元利均等返済）</t>
    <rPh sb="3" eb="5">
      <t>ケイサン</t>
    </rPh>
    <rPh sb="14" eb="16">
      <t>ガンリ</t>
    </rPh>
    <rPh sb="16" eb="18">
      <t>キントウ</t>
    </rPh>
    <rPh sb="18" eb="20">
      <t>ヘンサイ</t>
    </rPh>
    <phoneticPr fontId="1"/>
  </si>
  <si>
    <t>ここをクリックして新しいテンプレートを見つけてください｡無料なテンプレート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</si>
</sst>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);[Red]\(#,##0\)"/>
    <numFmt numFmtId="177" formatCode="yyyy&quot;年&quot;mm&quot;月&quot;"/>
    <numFmt numFmtId="178" formatCode=";;;"/>
  </numFmts>
  <fonts count="11">
    <font>
      <sz val="11"/>
      <color theme="1"/>
      <name val="ＭＳ 明朝"/>
      <family val="1"/>
      <charset val="128"/>
    </font>
    <font>
      <sz val="6"/>
      <name val="ＭＳ 明朝"/>
      <family val="1"/>
      <charset val="128"/>
    </font>
    <font>
      <u/>
      <sz val="11"/>
      <color theme="10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12"/>
      <name val="ＭＳ ゴシック"/>
      <family val="3"/>
      <charset val="128"/>
    </font>
    <font>
      <sz val="16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12"/>
      <color theme="0"/>
      <name val="ＭＳ ゴシック"/>
      <family val="3"/>
      <charset val="128"/>
    </font>
    <font>
      <b/>
      <u/>
      <sz val="22"/>
      <color rgb="FF2F75B5"/>
      <name val="ＭＳ ゴシック"/>
      <family val="3"/>
      <charset val="128"/>
    </font>
    <font>
      <sz val="11"/>
      <color theme="1"/>
      <name val="AR丸ゴシック体E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8" tint="-0.24994659260841701"/>
      </left>
      <right style="thin">
        <color theme="8" tint="-0.24994659260841701"/>
      </right>
      <top style="medium">
        <color theme="8" tint="-0.24994659260841701"/>
      </top>
      <bottom style="thin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 style="medium">
        <color theme="8" tint="-0.24994659260841701"/>
      </top>
      <bottom style="thin">
        <color theme="8" tint="-0.24994659260841701"/>
      </bottom>
      <diagonal/>
    </border>
    <border>
      <left style="thin">
        <color theme="8" tint="-0.24994659260841701"/>
      </left>
      <right style="medium">
        <color theme="8" tint="-0.24994659260841701"/>
      </right>
      <top style="medium">
        <color theme="8" tint="-0.24994659260841701"/>
      </top>
      <bottom style="thin">
        <color theme="8" tint="-0.24994659260841701"/>
      </bottom>
      <diagonal/>
    </border>
    <border>
      <left style="medium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medium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medium">
        <color theme="8" tint="-0.24994659260841701"/>
      </bottom>
      <diagonal/>
    </border>
    <border>
      <left style="thin">
        <color theme="8" tint="-0.24994659260841701"/>
      </left>
      <right style="medium">
        <color theme="8" tint="-0.24994659260841701"/>
      </right>
      <top style="thin">
        <color theme="8" tint="-0.24994659260841701"/>
      </top>
      <bottom style="medium">
        <color theme="8" tint="-0.24994659260841701"/>
      </bottom>
      <diagonal/>
    </border>
    <border>
      <left style="medium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 style="thin">
        <color theme="8" tint="-0.24994659260841701"/>
      </left>
      <right style="medium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 style="medium">
        <color theme="8" tint="-0.24994659260841701"/>
      </left>
      <right style="thin">
        <color theme="8" tint="-0.24994659260841701"/>
      </right>
      <top style="medium">
        <color theme="8" tint="-0.24994659260841701"/>
      </top>
      <bottom/>
      <diagonal/>
    </border>
    <border>
      <left style="thin">
        <color theme="8" tint="-0.24994659260841701"/>
      </left>
      <right style="thin">
        <color theme="8" tint="-0.24994659260841701"/>
      </right>
      <top style="medium">
        <color theme="8" tint="-0.24994659260841701"/>
      </top>
      <bottom/>
      <diagonal/>
    </border>
    <border>
      <left style="thin">
        <color theme="8" tint="-0.24994659260841701"/>
      </left>
      <right style="medium">
        <color theme="8" tint="-0.24994659260841701"/>
      </right>
      <top style="medium">
        <color theme="8" tint="-0.24994659260841701"/>
      </top>
      <bottom/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2" borderId="1" xfId="0" applyFont="1" applyFill="1" applyBorder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3" fontId="4" fillId="2" borderId="4" xfId="0" applyNumberFormat="1" applyFont="1" applyFill="1" applyBorder="1" applyAlignment="1">
      <alignment horizontal="right" vertical="center"/>
    </xf>
    <xf numFmtId="0" fontId="4" fillId="2" borderId="6" xfId="0" applyFont="1" applyFill="1" applyBorder="1">
      <alignment vertical="center"/>
    </xf>
    <xf numFmtId="0" fontId="4" fillId="0" borderId="6" xfId="0" applyFont="1" applyBorder="1">
      <alignment vertical="center"/>
    </xf>
    <xf numFmtId="0" fontId="4" fillId="0" borderId="6" xfId="0" applyFont="1" applyBorder="1" applyAlignment="1">
      <alignment horizontal="center" vertical="center"/>
    </xf>
    <xf numFmtId="2" fontId="4" fillId="2" borderId="7" xfId="0" applyNumberFormat="1" applyFont="1" applyFill="1" applyBorder="1">
      <alignment vertical="center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right" vertical="center"/>
    </xf>
    <xf numFmtId="176" fontId="4" fillId="0" borderId="0" xfId="0" applyNumberFormat="1" applyFont="1">
      <alignment vertical="center"/>
    </xf>
    <xf numFmtId="0" fontId="4" fillId="0" borderId="11" xfId="0" applyFont="1" applyBorder="1">
      <alignment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2" xfId="0" applyFont="1" applyBorder="1">
      <alignment vertical="center"/>
    </xf>
    <xf numFmtId="176" fontId="4" fillId="0" borderId="3" xfId="0" applyNumberFormat="1" applyFont="1" applyBorder="1">
      <alignment vertical="center"/>
    </xf>
    <xf numFmtId="3" fontId="4" fillId="0" borderId="4" xfId="0" applyNumberFormat="1" applyFont="1" applyBorder="1">
      <alignment vertical="center"/>
    </xf>
    <xf numFmtId="0" fontId="4" fillId="0" borderId="8" xfId="0" applyFont="1" applyBorder="1">
      <alignment vertical="center"/>
    </xf>
    <xf numFmtId="176" fontId="4" fillId="0" borderId="9" xfId="0" applyNumberFormat="1" applyFont="1" applyBorder="1">
      <alignment vertical="center"/>
    </xf>
    <xf numFmtId="3" fontId="4" fillId="0" borderId="10" xfId="0" applyNumberFormat="1" applyFont="1" applyBorder="1">
      <alignment vertical="center"/>
    </xf>
    <xf numFmtId="0" fontId="4" fillId="0" borderId="5" xfId="0" applyFont="1" applyBorder="1">
      <alignment vertical="center"/>
    </xf>
    <xf numFmtId="176" fontId="4" fillId="0" borderId="6" xfId="0" applyNumberFormat="1" applyFont="1" applyBorder="1">
      <alignment vertical="center"/>
    </xf>
    <xf numFmtId="3" fontId="4" fillId="0" borderId="7" xfId="0" applyNumberFormat="1" applyFont="1" applyBorder="1">
      <alignment vertical="center"/>
    </xf>
    <xf numFmtId="178" fontId="8" fillId="3" borderId="0" xfId="0" applyNumberFormat="1" applyFont="1" applyFill="1">
      <alignment vertical="center"/>
    </xf>
    <xf numFmtId="0" fontId="4" fillId="0" borderId="4" xfId="0" applyFont="1" applyBorder="1" applyAlignment="1">
      <alignment horizontal="center" vertical="center"/>
    </xf>
    <xf numFmtId="176" fontId="4" fillId="0" borderId="7" xfId="0" applyNumberFormat="1" applyFont="1" applyBorder="1">
      <alignment vertical="center"/>
    </xf>
    <xf numFmtId="0" fontId="9" fillId="0" borderId="0" xfId="1" applyFont="1" applyAlignment="1">
      <alignment vertical="center"/>
    </xf>
    <xf numFmtId="0" fontId="10" fillId="0" borderId="0" xfId="0" applyFont="1" applyAlignment="1">
      <alignment vertical="top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177" fontId="4" fillId="0" borderId="9" xfId="0" applyNumberFormat="1" applyFont="1" applyBorder="1" applyAlignment="1">
      <alignment horizontal="right" vertical="center"/>
    </xf>
    <xf numFmtId="176" fontId="4" fillId="0" borderId="9" xfId="0" applyNumberFormat="1" applyFont="1" applyBorder="1" applyAlignment="1">
      <alignment horizontal="right" vertical="center"/>
    </xf>
    <xf numFmtId="177" fontId="4" fillId="0" borderId="6" xfId="0" applyNumberFormat="1" applyFont="1" applyBorder="1" applyAlignment="1">
      <alignment horizontal="right" vertical="center"/>
    </xf>
    <xf numFmtId="176" fontId="4" fillId="0" borderId="6" xfId="0" applyNumberFormat="1" applyFont="1" applyBorder="1" applyAlignment="1">
      <alignment horizontal="right" vertical="center"/>
    </xf>
    <xf numFmtId="55" fontId="4" fillId="2" borderId="3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76" fontId="4" fillId="0" borderId="5" xfId="0" applyNumberFormat="1" applyFont="1" applyBorder="1" applyAlignment="1">
      <alignment horizontal="right" vertical="center"/>
    </xf>
    <xf numFmtId="177" fontId="4" fillId="0" borderId="3" xfId="0" applyNumberFormat="1" applyFont="1" applyBorder="1" applyAlignment="1">
      <alignment horizontal="right" vertical="center"/>
    </xf>
    <xf numFmtId="0" fontId="4" fillId="0" borderId="12" xfId="0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right" vertical="center"/>
    </xf>
    <xf numFmtId="0" fontId="5" fillId="0" borderId="0" xfId="0" applyFont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muryo-na-template.net/" TargetMode="External"/><Relationship Id="rId1" Type="http://schemas.openxmlformats.org/officeDocument/2006/relationships/hyperlink" Target="http://www.muryo-na-template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A610"/>
  <sheetViews>
    <sheetView showGridLines="0" tabSelected="1" zoomScaleNormal="100" workbookViewId="0"/>
  </sheetViews>
  <sheetFormatPr defaultRowHeight="13.5"/>
  <cols>
    <col min="1" max="1" width="3.875" style="1" customWidth="1"/>
    <col min="2" max="2" width="5" style="1" customWidth="1"/>
    <col min="3" max="3" width="9" style="1"/>
    <col min="4" max="4" width="7" style="1" customWidth="1"/>
    <col min="5" max="5" width="8.625" style="1" customWidth="1"/>
    <col min="6" max="6" width="9.625" style="1" customWidth="1"/>
    <col min="7" max="7" width="6.875" style="1" customWidth="1"/>
    <col min="8" max="8" width="11.5" style="1" customWidth="1"/>
    <col min="9" max="9" width="18.125" style="1" customWidth="1"/>
    <col min="10" max="10" width="15.375" style="1" customWidth="1"/>
    <col min="11" max="16384" width="9" style="1"/>
  </cols>
  <sheetData>
    <row r="1" spans="1:53" s="30" customFormat="1" ht="45" customHeight="1">
      <c r="A1" s="29" t="s">
        <v>16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</row>
    <row r="2" spans="1:53">
      <c r="B2" s="2"/>
      <c r="C2" s="1" t="s">
        <v>10</v>
      </c>
    </row>
    <row r="3" spans="1:53" s="3" customFormat="1" ht="31.5" customHeight="1" thickBot="1">
      <c r="B3" s="45" t="s">
        <v>15</v>
      </c>
      <c r="C3" s="45"/>
      <c r="D3" s="45"/>
      <c r="E3" s="45"/>
      <c r="F3" s="45"/>
      <c r="G3" s="45"/>
      <c r="H3" s="45"/>
      <c r="I3" s="45"/>
      <c r="J3" s="45"/>
    </row>
    <row r="4" spans="1:53" s="3" customFormat="1" ht="18" customHeight="1">
      <c r="B4" s="4"/>
      <c r="C4" s="4"/>
      <c r="D4" s="31" t="s">
        <v>0</v>
      </c>
      <c r="E4" s="32"/>
      <c r="F4" s="39">
        <v>45261</v>
      </c>
      <c r="G4" s="39"/>
      <c r="H4" s="5" t="s">
        <v>1</v>
      </c>
      <c r="I4" s="6">
        <v>40000000</v>
      </c>
    </row>
    <row r="5" spans="1:53" s="3" customFormat="1" ht="18" customHeight="1" thickBot="1">
      <c r="B5" s="4"/>
      <c r="C5" s="4"/>
      <c r="D5" s="33" t="s">
        <v>11</v>
      </c>
      <c r="E5" s="34"/>
      <c r="F5" s="7">
        <v>50</v>
      </c>
      <c r="G5" s="8" t="s">
        <v>5</v>
      </c>
      <c r="H5" s="9" t="s">
        <v>2</v>
      </c>
      <c r="I5" s="10">
        <v>5.5</v>
      </c>
    </row>
    <row r="6" spans="1:53" s="3" customFormat="1" ht="16.5" customHeight="1" thickBot="1"/>
    <row r="7" spans="1:53" s="3" customFormat="1" ht="16.5" customHeight="1">
      <c r="E7" s="31" t="s">
        <v>12</v>
      </c>
      <c r="F7" s="32"/>
      <c r="G7" s="32" t="s">
        <v>13</v>
      </c>
      <c r="H7" s="32"/>
      <c r="I7" s="27" t="s">
        <v>14</v>
      </c>
    </row>
    <row r="8" spans="1:53" s="3" customFormat="1" ht="15" thickBot="1">
      <c r="B8" s="40"/>
      <c r="C8" s="40"/>
      <c r="D8" s="40"/>
      <c r="E8" s="41">
        <f>SUM(E11:F610)</f>
        <v>117562913.64310382</v>
      </c>
      <c r="F8" s="38"/>
      <c r="G8" s="38">
        <f>SUM(G11:H610)</f>
        <v>39999999.999999993</v>
      </c>
      <c r="H8" s="38"/>
      <c r="I8" s="28">
        <f>SUM(I11:I610)</f>
        <v>77562913.643103778</v>
      </c>
      <c r="J8" s="26">
        <f>F5*12</f>
        <v>600</v>
      </c>
    </row>
    <row r="9" spans="1:53" s="3" customFormat="1" ht="15" thickBot="1">
      <c r="B9" s="11"/>
      <c r="C9" s="11"/>
      <c r="D9" s="11"/>
      <c r="E9" s="12"/>
      <c r="F9" s="12"/>
      <c r="G9" s="12"/>
      <c r="H9" s="13"/>
      <c r="I9" s="13"/>
    </row>
    <row r="10" spans="1:53" s="3" customFormat="1" ht="15" thickBot="1">
      <c r="B10" s="14" t="s">
        <v>3</v>
      </c>
      <c r="C10" s="43" t="s">
        <v>4</v>
      </c>
      <c r="D10" s="43"/>
      <c r="E10" s="43" t="s">
        <v>7</v>
      </c>
      <c r="F10" s="43"/>
      <c r="G10" s="43" t="s">
        <v>6</v>
      </c>
      <c r="H10" s="43"/>
      <c r="I10" s="15" t="s">
        <v>8</v>
      </c>
      <c r="J10" s="16" t="s">
        <v>9</v>
      </c>
    </row>
    <row r="11" spans="1:53" s="3" customFormat="1" ht="14.25">
      <c r="B11" s="17">
        <v>1</v>
      </c>
      <c r="C11" s="42">
        <f>F4</f>
        <v>45261</v>
      </c>
      <c r="D11" s="42"/>
      <c r="E11" s="44">
        <f>IF(C11&lt;&gt;"",ABS(PMT(($I$5/100)/12,$J$8,$I$4)),"")</f>
        <v>195938.18940517301</v>
      </c>
      <c r="F11" s="44"/>
      <c r="G11" s="44">
        <f>IF(C11&lt;&gt;"",ABS(PPMT(($I$5/100)/12,B11,$J$8,$I$4)),"")</f>
        <v>12604.856071839677</v>
      </c>
      <c r="H11" s="44"/>
      <c r="I11" s="18">
        <f>IF(C11&lt;&gt;"",ABS(IPMT(($I$5/100)/12,B11,$J$8,$I$4)),"")</f>
        <v>183333.33333333334</v>
      </c>
      <c r="J11" s="19">
        <f>IF(C11&lt;&gt;"",$I$4-G11,"")</f>
        <v>39987395.143928163</v>
      </c>
    </row>
    <row r="12" spans="1:53" s="3" customFormat="1" ht="14.25">
      <c r="B12" s="20">
        <v>2</v>
      </c>
      <c r="C12" s="35">
        <f>IF(B12&lt;=$J$8,EDATE(C11,1),"")</f>
        <v>45292</v>
      </c>
      <c r="D12" s="35"/>
      <c r="E12" s="36">
        <f t="shared" ref="E12:E75" si="0">IF(C12&lt;&gt;"",ABS(PMT(($I$5/100)/12,$J$8,$I$4)),"")</f>
        <v>195938.18940517301</v>
      </c>
      <c r="F12" s="36"/>
      <c r="G12" s="36">
        <f>IF(C12&lt;&gt;"",ABS(PPMT(($I$5/100)/12,B12,$J$8,$I$4)),"")</f>
        <v>12662.628328835608</v>
      </c>
      <c r="H12" s="36"/>
      <c r="I12" s="21">
        <f t="shared" ref="I12:I75" si="1">IF(C12&lt;&gt;"",ABS(IPMT(($I$5/100)/12,B12,$J$8,$I$4)),"")</f>
        <v>183275.56107633741</v>
      </c>
      <c r="J12" s="22">
        <f>IF(C12&lt;&gt;"",J11-G12,"")</f>
        <v>39974732.515599325</v>
      </c>
    </row>
    <row r="13" spans="1:53" s="3" customFormat="1" ht="14.25">
      <c r="B13" s="20">
        <v>3</v>
      </c>
      <c r="C13" s="35">
        <f t="shared" ref="C13:C76" si="2">IF(B13&lt;=$J$8,EDATE(C12,1),"")</f>
        <v>45323</v>
      </c>
      <c r="D13" s="35"/>
      <c r="E13" s="36">
        <f t="shared" si="0"/>
        <v>195938.18940517301</v>
      </c>
      <c r="F13" s="36"/>
      <c r="G13" s="36">
        <f t="shared" ref="G13:G76" si="3">IF(C13&lt;&gt;"",ABS(PPMT(($I$5/100)/12,B13,$J$8,$I$4)),"")</f>
        <v>12720.665375342769</v>
      </c>
      <c r="H13" s="36"/>
      <c r="I13" s="21">
        <f t="shared" si="1"/>
        <v>183217.52402983024</v>
      </c>
      <c r="J13" s="22">
        <f>IF(C13&lt;&gt;"",J12-G13,"")</f>
        <v>39962011.850223981</v>
      </c>
    </row>
    <row r="14" spans="1:53" s="3" customFormat="1" ht="14.25">
      <c r="B14" s="20">
        <v>4</v>
      </c>
      <c r="C14" s="35">
        <f t="shared" si="2"/>
        <v>45352</v>
      </c>
      <c r="D14" s="35"/>
      <c r="E14" s="36">
        <f t="shared" si="0"/>
        <v>195938.18940517301</v>
      </c>
      <c r="F14" s="36"/>
      <c r="G14" s="36">
        <f t="shared" si="3"/>
        <v>12778.968424979761</v>
      </c>
      <c r="H14" s="36"/>
      <c r="I14" s="21">
        <f t="shared" si="1"/>
        <v>183159.22098019323</v>
      </c>
      <c r="J14" s="22">
        <f t="shared" ref="J14:J77" si="4">IF(C14&lt;&gt;"",J13-G14,"")</f>
        <v>39949232.881798998</v>
      </c>
    </row>
    <row r="15" spans="1:53" s="3" customFormat="1" ht="14.25">
      <c r="B15" s="20">
        <v>5</v>
      </c>
      <c r="C15" s="35">
        <f t="shared" si="2"/>
        <v>45383</v>
      </c>
      <c r="D15" s="35"/>
      <c r="E15" s="36">
        <f t="shared" si="0"/>
        <v>195938.18940517301</v>
      </c>
      <c r="F15" s="36"/>
      <c r="G15" s="36">
        <f t="shared" si="3"/>
        <v>12837.538696927584</v>
      </c>
      <c r="H15" s="36"/>
      <c r="I15" s="21">
        <f t="shared" si="1"/>
        <v>183100.65070824543</v>
      </c>
      <c r="J15" s="22">
        <f t="shared" si="4"/>
        <v>39936395.343102068</v>
      </c>
    </row>
    <row r="16" spans="1:53" s="3" customFormat="1" ht="14.25">
      <c r="B16" s="20">
        <v>6</v>
      </c>
      <c r="C16" s="35">
        <f t="shared" si="2"/>
        <v>45413</v>
      </c>
      <c r="D16" s="35"/>
      <c r="E16" s="36">
        <f t="shared" si="0"/>
        <v>195938.18940517301</v>
      </c>
      <c r="F16" s="36"/>
      <c r="G16" s="36">
        <f t="shared" si="3"/>
        <v>12896.377415955163</v>
      </c>
      <c r="H16" s="36"/>
      <c r="I16" s="21">
        <f t="shared" si="1"/>
        <v>183041.81198921785</v>
      </c>
      <c r="J16" s="22">
        <f t="shared" si="4"/>
        <v>39923498.965686113</v>
      </c>
    </row>
    <row r="17" spans="2:10" s="3" customFormat="1" ht="14.25">
      <c r="B17" s="20">
        <v>7</v>
      </c>
      <c r="C17" s="35">
        <f t="shared" si="2"/>
        <v>45444</v>
      </c>
      <c r="D17" s="35"/>
      <c r="E17" s="36">
        <f t="shared" si="0"/>
        <v>195938.18940517301</v>
      </c>
      <c r="F17" s="36"/>
      <c r="G17" s="36">
        <f t="shared" si="3"/>
        <v>12955.485812444962</v>
      </c>
      <c r="H17" s="36"/>
      <c r="I17" s="21">
        <f t="shared" si="1"/>
        <v>182982.70359272804</v>
      </c>
      <c r="J17" s="22">
        <f t="shared" si="4"/>
        <v>39910543.479873665</v>
      </c>
    </row>
    <row r="18" spans="2:10" s="3" customFormat="1" ht="14.25">
      <c r="B18" s="20">
        <v>8</v>
      </c>
      <c r="C18" s="35">
        <f t="shared" si="2"/>
        <v>45474</v>
      </c>
      <c r="D18" s="35"/>
      <c r="E18" s="36">
        <f t="shared" si="0"/>
        <v>195938.18940517301</v>
      </c>
      <c r="F18" s="36"/>
      <c r="G18" s="36">
        <f t="shared" si="3"/>
        <v>13014.865122418669</v>
      </c>
      <c r="H18" s="36"/>
      <c r="I18" s="21">
        <f t="shared" si="1"/>
        <v>182923.32428275433</v>
      </c>
      <c r="J18" s="22">
        <f t="shared" si="4"/>
        <v>39897528.61475125</v>
      </c>
    </row>
    <row r="19" spans="2:10" s="3" customFormat="1" ht="14.25">
      <c r="B19" s="20">
        <v>9</v>
      </c>
      <c r="C19" s="35">
        <f t="shared" si="2"/>
        <v>45505</v>
      </c>
      <c r="D19" s="35"/>
      <c r="E19" s="36">
        <f t="shared" si="0"/>
        <v>195938.18940517301</v>
      </c>
      <c r="F19" s="36"/>
      <c r="G19" s="36">
        <f t="shared" si="3"/>
        <v>13074.516587563086</v>
      </c>
      <c r="H19" s="36"/>
      <c r="I19" s="21">
        <f t="shared" si="1"/>
        <v>182863.67281760994</v>
      </c>
      <c r="J19" s="22">
        <f t="shared" si="4"/>
        <v>39884454.098163687</v>
      </c>
    </row>
    <row r="20" spans="2:10" s="3" customFormat="1" ht="14.25">
      <c r="B20" s="20">
        <v>10</v>
      </c>
      <c r="C20" s="35">
        <f t="shared" si="2"/>
        <v>45536</v>
      </c>
      <c r="D20" s="35"/>
      <c r="E20" s="36">
        <f t="shared" si="0"/>
        <v>195938.18940517301</v>
      </c>
      <c r="F20" s="36"/>
      <c r="G20" s="36">
        <f t="shared" si="3"/>
        <v>13134.441455256081</v>
      </c>
      <c r="H20" s="36"/>
      <c r="I20" s="21">
        <f t="shared" si="1"/>
        <v>182803.74794991693</v>
      </c>
      <c r="J20" s="22">
        <f t="shared" si="4"/>
        <v>39871319.656708434</v>
      </c>
    </row>
    <row r="21" spans="2:10" s="3" customFormat="1" ht="14.25">
      <c r="B21" s="20">
        <v>11</v>
      </c>
      <c r="C21" s="35">
        <f t="shared" si="2"/>
        <v>45566</v>
      </c>
      <c r="D21" s="35"/>
      <c r="E21" s="36">
        <f t="shared" si="0"/>
        <v>195938.18940517301</v>
      </c>
      <c r="F21" s="36"/>
      <c r="G21" s="36">
        <f t="shared" si="3"/>
        <v>13194.640978592675</v>
      </c>
      <c r="H21" s="36"/>
      <c r="I21" s="21">
        <f t="shared" si="1"/>
        <v>182743.54842658035</v>
      </c>
      <c r="J21" s="22">
        <f t="shared" si="4"/>
        <v>39858125.015729845</v>
      </c>
    </row>
    <row r="22" spans="2:10" s="3" customFormat="1" ht="14.25">
      <c r="B22" s="20">
        <v>12</v>
      </c>
      <c r="C22" s="35">
        <f t="shared" si="2"/>
        <v>45597</v>
      </c>
      <c r="D22" s="35"/>
      <c r="E22" s="36">
        <f t="shared" si="0"/>
        <v>195938.18940517301</v>
      </c>
      <c r="F22" s="36"/>
      <c r="G22" s="36">
        <f t="shared" si="3"/>
        <v>13255.116416411227</v>
      </c>
      <c r="H22" s="36"/>
      <c r="I22" s="21">
        <f t="shared" si="1"/>
        <v>182683.07298876179</v>
      </c>
      <c r="J22" s="22">
        <f t="shared" si="4"/>
        <v>39844869.899313435</v>
      </c>
    </row>
    <row r="23" spans="2:10" s="3" customFormat="1" ht="15.75" customHeight="1">
      <c r="B23" s="20">
        <v>13</v>
      </c>
      <c r="C23" s="35">
        <f t="shared" si="2"/>
        <v>45627</v>
      </c>
      <c r="D23" s="35"/>
      <c r="E23" s="36">
        <f t="shared" si="0"/>
        <v>195938.18940517301</v>
      </c>
      <c r="F23" s="36"/>
      <c r="G23" s="36">
        <f t="shared" si="3"/>
        <v>13315.869033319774</v>
      </c>
      <c r="H23" s="36"/>
      <c r="I23" s="21">
        <f t="shared" si="1"/>
        <v>182622.32037185325</v>
      </c>
      <c r="J23" s="22">
        <f t="shared" si="4"/>
        <v>39831554.030280113</v>
      </c>
    </row>
    <row r="24" spans="2:10" s="3" customFormat="1" ht="14.25">
      <c r="B24" s="20">
        <v>14</v>
      </c>
      <c r="C24" s="35">
        <f t="shared" si="2"/>
        <v>45658</v>
      </c>
      <c r="D24" s="35"/>
      <c r="E24" s="36">
        <f t="shared" si="0"/>
        <v>195938.18940517301</v>
      </c>
      <c r="F24" s="36"/>
      <c r="G24" s="36">
        <f t="shared" si="3"/>
        <v>13376.900099722488</v>
      </c>
      <c r="H24" s="36"/>
      <c r="I24" s="21">
        <f t="shared" si="1"/>
        <v>182561.28930545051</v>
      </c>
      <c r="J24" s="22">
        <f t="shared" si="4"/>
        <v>39818177.130180389</v>
      </c>
    </row>
    <row r="25" spans="2:10" s="3" customFormat="1" ht="14.25">
      <c r="B25" s="20">
        <v>15</v>
      </c>
      <c r="C25" s="35">
        <f t="shared" si="2"/>
        <v>45689</v>
      </c>
      <c r="D25" s="35"/>
      <c r="E25" s="36">
        <f t="shared" si="0"/>
        <v>195938.18940517301</v>
      </c>
      <c r="F25" s="36"/>
      <c r="G25" s="36">
        <f t="shared" si="3"/>
        <v>13438.210891846222</v>
      </c>
      <c r="H25" s="36"/>
      <c r="I25" s="21">
        <f t="shared" si="1"/>
        <v>182499.97851332679</v>
      </c>
      <c r="J25" s="22">
        <f t="shared" si="4"/>
        <v>39804738.919288546</v>
      </c>
    </row>
    <row r="26" spans="2:10" s="3" customFormat="1" ht="14.25">
      <c r="B26" s="20">
        <v>16</v>
      </c>
      <c r="C26" s="35">
        <f t="shared" si="2"/>
        <v>45717</v>
      </c>
      <c r="D26" s="35"/>
      <c r="E26" s="36">
        <f t="shared" si="0"/>
        <v>195938.18940517301</v>
      </c>
      <c r="F26" s="36"/>
      <c r="G26" s="36">
        <f t="shared" si="3"/>
        <v>13499.802691767181</v>
      </c>
      <c r="H26" s="36"/>
      <c r="I26" s="21">
        <f t="shared" si="1"/>
        <v>182438.38671340584</v>
      </c>
      <c r="J26" s="22">
        <f t="shared" si="4"/>
        <v>39791239.116596781</v>
      </c>
    </row>
    <row r="27" spans="2:10" s="3" customFormat="1" ht="14.25">
      <c r="B27" s="20">
        <v>17</v>
      </c>
      <c r="C27" s="35">
        <f t="shared" si="2"/>
        <v>45748</v>
      </c>
      <c r="D27" s="35"/>
      <c r="E27" s="36">
        <f t="shared" si="0"/>
        <v>195938.18940517301</v>
      </c>
      <c r="F27" s="36"/>
      <c r="G27" s="36">
        <f t="shared" si="3"/>
        <v>13561.676787437778</v>
      </c>
      <c r="H27" s="36"/>
      <c r="I27" s="21">
        <f t="shared" si="1"/>
        <v>182376.51261773525</v>
      </c>
      <c r="J27" s="22">
        <f t="shared" si="4"/>
        <v>39777677.439809345</v>
      </c>
    </row>
    <row r="28" spans="2:10" s="3" customFormat="1" ht="14.25">
      <c r="B28" s="20">
        <v>18</v>
      </c>
      <c r="C28" s="35">
        <f t="shared" si="2"/>
        <v>45778</v>
      </c>
      <c r="D28" s="35"/>
      <c r="E28" s="36">
        <f t="shared" si="0"/>
        <v>195938.18940517301</v>
      </c>
      <c r="F28" s="36"/>
      <c r="G28" s="36">
        <f t="shared" si="3"/>
        <v>13623.834472713535</v>
      </c>
      <c r="H28" s="36"/>
      <c r="I28" s="21">
        <f t="shared" si="1"/>
        <v>182314.35493245951</v>
      </c>
      <c r="J28" s="22">
        <f t="shared" si="4"/>
        <v>39764053.605336629</v>
      </c>
    </row>
    <row r="29" spans="2:10" s="3" customFormat="1" ht="14.25">
      <c r="B29" s="20">
        <v>19</v>
      </c>
      <c r="C29" s="35">
        <f t="shared" si="2"/>
        <v>45809</v>
      </c>
      <c r="D29" s="35"/>
      <c r="E29" s="36">
        <f t="shared" si="0"/>
        <v>195938.18940517301</v>
      </c>
      <c r="F29" s="36"/>
      <c r="G29" s="36">
        <f t="shared" si="3"/>
        <v>13686.277047380143</v>
      </c>
      <c r="H29" s="36"/>
      <c r="I29" s="21">
        <f t="shared" si="1"/>
        <v>182251.91235779287</v>
      </c>
      <c r="J29" s="22">
        <f t="shared" si="4"/>
        <v>39750367.328289248</v>
      </c>
    </row>
    <row r="30" spans="2:10" s="3" customFormat="1" ht="14.25">
      <c r="B30" s="20">
        <v>20</v>
      </c>
      <c r="C30" s="35">
        <f t="shared" si="2"/>
        <v>45839</v>
      </c>
      <c r="D30" s="35"/>
      <c r="E30" s="36">
        <f t="shared" si="0"/>
        <v>195938.18940517301</v>
      </c>
      <c r="F30" s="36"/>
      <c r="G30" s="36">
        <f t="shared" si="3"/>
        <v>13749.005817180634</v>
      </c>
      <c r="H30" s="36"/>
      <c r="I30" s="21">
        <f t="shared" si="1"/>
        <v>182189.18358799239</v>
      </c>
      <c r="J30" s="22">
        <f t="shared" si="4"/>
        <v>39736618.322472066</v>
      </c>
    </row>
    <row r="31" spans="2:10" s="3" customFormat="1" ht="14.25">
      <c r="B31" s="20">
        <v>21</v>
      </c>
      <c r="C31" s="35">
        <f t="shared" si="2"/>
        <v>45870</v>
      </c>
      <c r="D31" s="35"/>
      <c r="E31" s="36">
        <f t="shared" si="0"/>
        <v>195938.18940517301</v>
      </c>
      <c r="F31" s="36"/>
      <c r="G31" s="36">
        <f t="shared" si="3"/>
        <v>13812.02209384271</v>
      </c>
      <c r="H31" s="36"/>
      <c r="I31" s="21">
        <f t="shared" si="1"/>
        <v>182126.1673113303</v>
      </c>
      <c r="J31" s="22">
        <f t="shared" si="4"/>
        <v>39722806.300378226</v>
      </c>
    </row>
    <row r="32" spans="2:10" s="3" customFormat="1" ht="14.25">
      <c r="B32" s="20">
        <v>22</v>
      </c>
      <c r="C32" s="35">
        <f t="shared" si="2"/>
        <v>45901</v>
      </c>
      <c r="D32" s="35"/>
      <c r="E32" s="36">
        <f t="shared" si="0"/>
        <v>195938.18940517301</v>
      </c>
      <c r="F32" s="36"/>
      <c r="G32" s="36">
        <f t="shared" si="3"/>
        <v>13875.327195106156</v>
      </c>
      <c r="H32" s="36"/>
      <c r="I32" s="21">
        <f t="shared" si="1"/>
        <v>182062.86221006687</v>
      </c>
      <c r="J32" s="22">
        <f t="shared" si="4"/>
        <v>39708930.973183118</v>
      </c>
    </row>
    <row r="33" spans="2:10" s="3" customFormat="1" ht="14.25">
      <c r="B33" s="20">
        <v>23</v>
      </c>
      <c r="C33" s="35">
        <f t="shared" si="2"/>
        <v>45931</v>
      </c>
      <c r="D33" s="35"/>
      <c r="E33" s="36">
        <f t="shared" si="0"/>
        <v>195938.18940517301</v>
      </c>
      <c r="F33" s="36"/>
      <c r="G33" s="36">
        <f t="shared" si="3"/>
        <v>13938.922444750395</v>
      </c>
      <c r="H33" s="36"/>
      <c r="I33" s="21">
        <f t="shared" si="1"/>
        <v>181999.26696042262</v>
      </c>
      <c r="J33" s="22">
        <f t="shared" si="4"/>
        <v>39694992.050738364</v>
      </c>
    </row>
    <row r="34" spans="2:10" s="3" customFormat="1" ht="14.25">
      <c r="B34" s="20">
        <v>24</v>
      </c>
      <c r="C34" s="35">
        <f t="shared" si="2"/>
        <v>45962</v>
      </c>
      <c r="D34" s="35"/>
      <c r="E34" s="36">
        <f t="shared" si="0"/>
        <v>195938.18940517301</v>
      </c>
      <c r="F34" s="36"/>
      <c r="G34" s="36">
        <f t="shared" si="3"/>
        <v>14002.809172622165</v>
      </c>
      <c r="H34" s="36"/>
      <c r="I34" s="21">
        <f t="shared" si="1"/>
        <v>181935.38023255087</v>
      </c>
      <c r="J34" s="22">
        <f t="shared" si="4"/>
        <v>39680989.241565742</v>
      </c>
    </row>
    <row r="35" spans="2:10" s="3" customFormat="1" ht="14.25">
      <c r="B35" s="20">
        <v>25</v>
      </c>
      <c r="C35" s="35">
        <f t="shared" si="2"/>
        <v>45992</v>
      </c>
      <c r="D35" s="35"/>
      <c r="E35" s="36">
        <f t="shared" si="0"/>
        <v>195938.18940517301</v>
      </c>
      <c r="F35" s="36"/>
      <c r="G35" s="36">
        <f t="shared" si="3"/>
        <v>14066.98871466335</v>
      </c>
      <c r="H35" s="36"/>
      <c r="I35" s="21">
        <f t="shared" si="1"/>
        <v>181871.20069050969</v>
      </c>
      <c r="J35" s="22">
        <f t="shared" si="4"/>
        <v>39666922.252851076</v>
      </c>
    </row>
    <row r="36" spans="2:10" s="3" customFormat="1" ht="14.25">
      <c r="B36" s="20">
        <v>26</v>
      </c>
      <c r="C36" s="35">
        <f t="shared" si="2"/>
        <v>46023</v>
      </c>
      <c r="D36" s="35"/>
      <c r="E36" s="36">
        <f t="shared" si="0"/>
        <v>195938.18940517301</v>
      </c>
      <c r="F36" s="36"/>
      <c r="G36" s="36">
        <f t="shared" si="3"/>
        <v>14131.462412938892</v>
      </c>
      <c r="H36" s="36"/>
      <c r="I36" s="21">
        <f t="shared" si="1"/>
        <v>181806.72699223412</v>
      </c>
      <c r="J36" s="22">
        <f t="shared" si="4"/>
        <v>39652790.790438138</v>
      </c>
    </row>
    <row r="37" spans="2:10" s="3" customFormat="1" ht="14.25">
      <c r="B37" s="20">
        <v>27</v>
      </c>
      <c r="C37" s="35">
        <f t="shared" si="2"/>
        <v>46054</v>
      </c>
      <c r="D37" s="35"/>
      <c r="E37" s="36">
        <f t="shared" si="0"/>
        <v>195938.18940517301</v>
      </c>
      <c r="F37" s="36"/>
      <c r="G37" s="36">
        <f t="shared" si="3"/>
        <v>14196.231615664863</v>
      </c>
      <c r="H37" s="36"/>
      <c r="I37" s="21">
        <f t="shared" si="1"/>
        <v>181741.95778950813</v>
      </c>
      <c r="J37" s="22">
        <f t="shared" si="4"/>
        <v>39638594.558822475</v>
      </c>
    </row>
    <row r="38" spans="2:10" s="3" customFormat="1" ht="14.25">
      <c r="B38" s="20">
        <v>28</v>
      </c>
      <c r="C38" s="35">
        <f t="shared" si="2"/>
        <v>46082</v>
      </c>
      <c r="D38" s="35"/>
      <c r="E38" s="36">
        <f t="shared" si="0"/>
        <v>195938.18940517301</v>
      </c>
      <c r="F38" s="36"/>
      <c r="G38" s="36">
        <f t="shared" si="3"/>
        <v>14261.297677236656</v>
      </c>
      <c r="H38" s="36"/>
      <c r="I38" s="21">
        <f t="shared" si="1"/>
        <v>181676.89172793634</v>
      </c>
      <c r="J38" s="22">
        <f t="shared" si="4"/>
        <v>39624333.261145242</v>
      </c>
    </row>
    <row r="39" spans="2:10" s="3" customFormat="1" ht="14.25">
      <c r="B39" s="20">
        <v>29</v>
      </c>
      <c r="C39" s="35">
        <f t="shared" si="2"/>
        <v>46113</v>
      </c>
      <c r="D39" s="35"/>
      <c r="E39" s="36">
        <f t="shared" si="0"/>
        <v>195938.18940517301</v>
      </c>
      <c r="F39" s="36"/>
      <c r="G39" s="36">
        <f t="shared" si="3"/>
        <v>14326.661958257324</v>
      </c>
      <c r="H39" s="36"/>
      <c r="I39" s="21">
        <f t="shared" si="1"/>
        <v>181611.52744691569</v>
      </c>
      <c r="J39" s="22">
        <f t="shared" si="4"/>
        <v>39610006.599186987</v>
      </c>
    </row>
    <row r="40" spans="2:10" s="3" customFormat="1" ht="14.25">
      <c r="B40" s="20">
        <v>30</v>
      </c>
      <c r="C40" s="35">
        <f t="shared" si="2"/>
        <v>46143</v>
      </c>
      <c r="D40" s="35"/>
      <c r="E40" s="36">
        <f t="shared" si="0"/>
        <v>195938.18940517301</v>
      </c>
      <c r="F40" s="36"/>
      <c r="G40" s="36">
        <f t="shared" si="3"/>
        <v>14392.325825566009</v>
      </c>
      <c r="H40" s="36"/>
      <c r="I40" s="21">
        <f t="shared" si="1"/>
        <v>181545.86357960702</v>
      </c>
      <c r="J40" s="22">
        <f t="shared" si="4"/>
        <v>39595614.273361422</v>
      </c>
    </row>
    <row r="41" spans="2:10" s="3" customFormat="1" ht="14.25">
      <c r="B41" s="20">
        <v>31</v>
      </c>
      <c r="C41" s="35">
        <f t="shared" si="2"/>
        <v>46174</v>
      </c>
      <c r="D41" s="35"/>
      <c r="E41" s="36">
        <f t="shared" si="0"/>
        <v>195938.18940517301</v>
      </c>
      <c r="F41" s="36"/>
      <c r="G41" s="36">
        <f t="shared" si="3"/>
        <v>14458.290652266518</v>
      </c>
      <c r="H41" s="36"/>
      <c r="I41" s="21">
        <f t="shared" si="1"/>
        <v>181479.89875290648</v>
      </c>
      <c r="J41" s="22">
        <f t="shared" si="4"/>
        <v>39581155.982709154</v>
      </c>
    </row>
    <row r="42" spans="2:10" s="3" customFormat="1" ht="14.25">
      <c r="B42" s="20">
        <v>32</v>
      </c>
      <c r="C42" s="35">
        <f t="shared" si="2"/>
        <v>46204</v>
      </c>
      <c r="D42" s="35"/>
      <c r="E42" s="36">
        <f t="shared" si="0"/>
        <v>195938.18940517301</v>
      </c>
      <c r="F42" s="36"/>
      <c r="G42" s="36">
        <f t="shared" si="3"/>
        <v>14524.557817756071</v>
      </c>
      <c r="H42" s="36"/>
      <c r="I42" s="21">
        <f t="shared" si="1"/>
        <v>181413.63158741695</v>
      </c>
      <c r="J42" s="22">
        <f t="shared" si="4"/>
        <v>39566631.424891397</v>
      </c>
    </row>
    <row r="43" spans="2:10" s="3" customFormat="1" ht="14.25">
      <c r="B43" s="20">
        <v>33</v>
      </c>
      <c r="C43" s="35">
        <f t="shared" si="2"/>
        <v>46235</v>
      </c>
      <c r="D43" s="35"/>
      <c r="E43" s="36">
        <f t="shared" si="0"/>
        <v>195938.18940517301</v>
      </c>
      <c r="F43" s="36"/>
      <c r="G43" s="36">
        <f t="shared" si="3"/>
        <v>14591.128707754118</v>
      </c>
      <c r="H43" s="36"/>
      <c r="I43" s="21">
        <f t="shared" si="1"/>
        <v>181347.0606974189</v>
      </c>
      <c r="J43" s="22">
        <f t="shared" si="4"/>
        <v>39552040.296183646</v>
      </c>
    </row>
    <row r="44" spans="2:10" s="3" customFormat="1" ht="14.25">
      <c r="B44" s="20">
        <v>34</v>
      </c>
      <c r="C44" s="35">
        <f t="shared" si="2"/>
        <v>46266</v>
      </c>
      <c r="D44" s="35"/>
      <c r="E44" s="36">
        <f t="shared" si="0"/>
        <v>195938.18940517301</v>
      </c>
      <c r="F44" s="36"/>
      <c r="G44" s="36">
        <f t="shared" si="3"/>
        <v>14658.004714331331</v>
      </c>
      <c r="H44" s="36"/>
      <c r="I44" s="21">
        <f t="shared" si="1"/>
        <v>181280.18469084168</v>
      </c>
      <c r="J44" s="22">
        <f t="shared" si="4"/>
        <v>39537382.291469313</v>
      </c>
    </row>
    <row r="45" spans="2:10" s="3" customFormat="1" ht="14.25">
      <c r="B45" s="20">
        <v>35</v>
      </c>
      <c r="C45" s="35">
        <f t="shared" si="2"/>
        <v>46296</v>
      </c>
      <c r="D45" s="35"/>
      <c r="E45" s="36">
        <f t="shared" si="0"/>
        <v>195938.18940517301</v>
      </c>
      <c r="F45" s="36"/>
      <c r="G45" s="36">
        <f t="shared" si="3"/>
        <v>14725.18723593868</v>
      </c>
      <c r="H45" s="36"/>
      <c r="I45" s="21">
        <f t="shared" si="1"/>
        <v>181213.00216923436</v>
      </c>
      <c r="J45" s="22">
        <f t="shared" si="4"/>
        <v>39522657.104233377</v>
      </c>
    </row>
    <row r="46" spans="2:10" s="3" customFormat="1" ht="14.25">
      <c r="B46" s="20">
        <v>36</v>
      </c>
      <c r="C46" s="35">
        <f t="shared" si="2"/>
        <v>46327</v>
      </c>
      <c r="D46" s="35"/>
      <c r="E46" s="36">
        <f t="shared" si="0"/>
        <v>195938.18940517301</v>
      </c>
      <c r="F46" s="36"/>
      <c r="G46" s="36">
        <f t="shared" si="3"/>
        <v>14792.67767743673</v>
      </c>
      <c r="H46" s="36"/>
      <c r="I46" s="21">
        <f t="shared" si="1"/>
        <v>181145.5117277363</v>
      </c>
      <c r="J46" s="22">
        <f t="shared" si="4"/>
        <v>39507864.426555939</v>
      </c>
    </row>
    <row r="47" spans="2:10" s="3" customFormat="1" ht="14.25">
      <c r="B47" s="20">
        <v>37</v>
      </c>
      <c r="C47" s="35">
        <f t="shared" si="2"/>
        <v>46357</v>
      </c>
      <c r="D47" s="35"/>
      <c r="E47" s="36">
        <f t="shared" si="0"/>
        <v>195938.18940517301</v>
      </c>
      <c r="F47" s="36"/>
      <c r="G47" s="36">
        <f t="shared" si="3"/>
        <v>14860.477450124979</v>
      </c>
      <c r="H47" s="36"/>
      <c r="I47" s="21">
        <f t="shared" si="1"/>
        <v>181077.71195504806</v>
      </c>
      <c r="J47" s="22">
        <f t="shared" si="4"/>
        <v>39493003.949105814</v>
      </c>
    </row>
    <row r="48" spans="2:10" s="3" customFormat="1" ht="14.25">
      <c r="B48" s="20">
        <v>38</v>
      </c>
      <c r="C48" s="35">
        <f t="shared" si="2"/>
        <v>46388</v>
      </c>
      <c r="D48" s="35"/>
      <c r="E48" s="36">
        <f t="shared" si="0"/>
        <v>195938.18940517301</v>
      </c>
      <c r="F48" s="36"/>
      <c r="G48" s="36">
        <f t="shared" si="3"/>
        <v>14928.587971771392</v>
      </c>
      <c r="H48" s="36"/>
      <c r="I48" s="21">
        <f t="shared" si="1"/>
        <v>181009.60143340161</v>
      </c>
      <c r="J48" s="22">
        <f t="shared" si="4"/>
        <v>39478075.361134045</v>
      </c>
    </row>
    <row r="49" spans="2:10" s="3" customFormat="1" ht="14.25">
      <c r="B49" s="20">
        <v>39</v>
      </c>
      <c r="C49" s="35">
        <f t="shared" si="2"/>
        <v>46419</v>
      </c>
      <c r="D49" s="35"/>
      <c r="E49" s="36">
        <f t="shared" si="0"/>
        <v>195938.18940517301</v>
      </c>
      <c r="F49" s="36"/>
      <c r="G49" s="36">
        <f t="shared" si="3"/>
        <v>14997.010666642007</v>
      </c>
      <c r="H49" s="36"/>
      <c r="I49" s="21">
        <f t="shared" si="1"/>
        <v>180941.17873853102</v>
      </c>
      <c r="J49" s="22">
        <f t="shared" si="4"/>
        <v>39463078.350467406</v>
      </c>
    </row>
    <row r="50" spans="2:10" s="3" customFormat="1" ht="14.25">
      <c r="B50" s="20">
        <v>40</v>
      </c>
      <c r="C50" s="35">
        <f t="shared" si="2"/>
        <v>46447</v>
      </c>
      <c r="D50" s="35"/>
      <c r="E50" s="36">
        <f t="shared" si="0"/>
        <v>195938.18940517301</v>
      </c>
      <c r="F50" s="36"/>
      <c r="G50" s="36">
        <f t="shared" si="3"/>
        <v>15065.746965530783</v>
      </c>
      <c r="H50" s="36"/>
      <c r="I50" s="21">
        <f t="shared" si="1"/>
        <v>180872.44243964221</v>
      </c>
      <c r="J50" s="22">
        <f t="shared" si="4"/>
        <v>39448012.603501879</v>
      </c>
    </row>
    <row r="51" spans="2:10" s="3" customFormat="1" ht="14.25">
      <c r="B51" s="20">
        <v>41</v>
      </c>
      <c r="C51" s="35">
        <f t="shared" si="2"/>
        <v>46478</v>
      </c>
      <c r="D51" s="35"/>
      <c r="E51" s="36">
        <f t="shared" si="0"/>
        <v>195938.18940517301</v>
      </c>
      <c r="F51" s="36"/>
      <c r="G51" s="36">
        <f t="shared" si="3"/>
        <v>15134.798305789465</v>
      </c>
      <c r="H51" s="36"/>
      <c r="I51" s="21">
        <f t="shared" si="1"/>
        <v>180803.39109938353</v>
      </c>
      <c r="J51" s="22">
        <f t="shared" si="4"/>
        <v>39432877.805196092</v>
      </c>
    </row>
    <row r="52" spans="2:10" s="3" customFormat="1" ht="14.25">
      <c r="B52" s="20">
        <v>42</v>
      </c>
      <c r="C52" s="35">
        <f t="shared" si="2"/>
        <v>46508</v>
      </c>
      <c r="D52" s="35"/>
      <c r="E52" s="36">
        <f t="shared" si="0"/>
        <v>195938.18940517301</v>
      </c>
      <c r="F52" s="36"/>
      <c r="G52" s="36">
        <f t="shared" si="3"/>
        <v>15204.166131357671</v>
      </c>
      <c r="H52" s="36"/>
      <c r="I52" s="21">
        <f t="shared" si="1"/>
        <v>180734.02327381534</v>
      </c>
      <c r="J52" s="22">
        <f t="shared" si="4"/>
        <v>39417673.639064737</v>
      </c>
    </row>
    <row r="53" spans="2:10" s="3" customFormat="1" ht="14.25">
      <c r="B53" s="20">
        <v>43</v>
      </c>
      <c r="C53" s="35">
        <f t="shared" si="2"/>
        <v>46539</v>
      </c>
      <c r="D53" s="35"/>
      <c r="E53" s="36">
        <f t="shared" si="0"/>
        <v>195938.18940517301</v>
      </c>
      <c r="F53" s="36"/>
      <c r="G53" s="36">
        <f t="shared" si="3"/>
        <v>15273.851892793056</v>
      </c>
      <c r="H53" s="36"/>
      <c r="I53" s="21">
        <f t="shared" si="1"/>
        <v>180664.33751237998</v>
      </c>
      <c r="J53" s="22">
        <f t="shared" si="4"/>
        <v>39402399.787171945</v>
      </c>
    </row>
    <row r="54" spans="2:10" s="3" customFormat="1" ht="14.25">
      <c r="B54" s="20">
        <v>44</v>
      </c>
      <c r="C54" s="35">
        <f t="shared" si="2"/>
        <v>46569</v>
      </c>
      <c r="D54" s="35"/>
      <c r="E54" s="36">
        <f t="shared" si="0"/>
        <v>195938.18940517301</v>
      </c>
      <c r="F54" s="36"/>
      <c r="G54" s="36">
        <f t="shared" si="3"/>
        <v>15343.85704730169</v>
      </c>
      <c r="H54" s="36"/>
      <c r="I54" s="21">
        <f t="shared" si="1"/>
        <v>180594.33235787132</v>
      </c>
      <c r="J54" s="22">
        <f t="shared" si="4"/>
        <v>39387055.93012464</v>
      </c>
    </row>
    <row r="55" spans="2:10" s="3" customFormat="1" ht="14.25">
      <c r="B55" s="20">
        <v>45</v>
      </c>
      <c r="C55" s="35">
        <f t="shared" si="2"/>
        <v>46600</v>
      </c>
      <c r="D55" s="35"/>
      <c r="E55" s="36">
        <f t="shared" si="0"/>
        <v>195938.18940517301</v>
      </c>
      <c r="F55" s="36"/>
      <c r="G55" s="36">
        <f t="shared" si="3"/>
        <v>15414.183058768487</v>
      </c>
      <c r="H55" s="36"/>
      <c r="I55" s="21">
        <f t="shared" si="1"/>
        <v>180524.00634640452</v>
      </c>
      <c r="J55" s="22">
        <f t="shared" si="4"/>
        <v>39371641.747065872</v>
      </c>
    </row>
    <row r="56" spans="2:10" s="3" customFormat="1" ht="14.25">
      <c r="B56" s="20">
        <v>46</v>
      </c>
      <c r="C56" s="35">
        <f t="shared" si="2"/>
        <v>46631</v>
      </c>
      <c r="D56" s="35"/>
      <c r="E56" s="36">
        <f t="shared" si="0"/>
        <v>195938.18940517301</v>
      </c>
      <c r="F56" s="36"/>
      <c r="G56" s="36">
        <f t="shared" si="3"/>
        <v>15484.831397787852</v>
      </c>
      <c r="H56" s="36"/>
      <c r="I56" s="21">
        <f t="shared" si="1"/>
        <v>180453.35800738519</v>
      </c>
      <c r="J56" s="22">
        <f t="shared" si="4"/>
        <v>39356156.915668085</v>
      </c>
    </row>
    <row r="57" spans="2:10" s="3" customFormat="1" ht="14.25">
      <c r="B57" s="20">
        <v>47</v>
      </c>
      <c r="C57" s="35">
        <f t="shared" si="2"/>
        <v>46661</v>
      </c>
      <c r="D57" s="35"/>
      <c r="E57" s="36">
        <f t="shared" si="0"/>
        <v>195938.18940517301</v>
      </c>
      <c r="F57" s="36"/>
      <c r="G57" s="36">
        <f t="shared" si="3"/>
        <v>15555.803541694377</v>
      </c>
      <c r="H57" s="36"/>
      <c r="I57" s="21">
        <f t="shared" si="1"/>
        <v>180382.38586347864</v>
      </c>
      <c r="J57" s="22">
        <f t="shared" si="4"/>
        <v>39340601.112126388</v>
      </c>
    </row>
    <row r="58" spans="2:10" s="3" customFormat="1" ht="14.25">
      <c r="B58" s="20">
        <v>48</v>
      </c>
      <c r="C58" s="35">
        <f t="shared" si="2"/>
        <v>46692</v>
      </c>
      <c r="D58" s="35"/>
      <c r="E58" s="36">
        <f t="shared" si="0"/>
        <v>195938.18940517301</v>
      </c>
      <c r="F58" s="36"/>
      <c r="G58" s="36">
        <f t="shared" si="3"/>
        <v>15627.100974593808</v>
      </c>
      <c r="H58" s="36"/>
      <c r="I58" s="21">
        <f t="shared" si="1"/>
        <v>180311.0884305792</v>
      </c>
      <c r="J58" s="22">
        <f t="shared" si="4"/>
        <v>39324974.011151791</v>
      </c>
    </row>
    <row r="59" spans="2:10" s="3" customFormat="1" ht="14.25">
      <c r="B59" s="20">
        <v>49</v>
      </c>
      <c r="C59" s="35">
        <f t="shared" si="2"/>
        <v>46722</v>
      </c>
      <c r="D59" s="35"/>
      <c r="E59" s="36">
        <f t="shared" si="0"/>
        <v>195938.18940517301</v>
      </c>
      <c r="F59" s="36"/>
      <c r="G59" s="36">
        <f t="shared" si="3"/>
        <v>15698.725187394031</v>
      </c>
      <c r="H59" s="36"/>
      <c r="I59" s="21">
        <f t="shared" si="1"/>
        <v>180239.46421777896</v>
      </c>
      <c r="J59" s="22">
        <f t="shared" si="4"/>
        <v>39309275.2859644</v>
      </c>
    </row>
    <row r="60" spans="2:10" s="3" customFormat="1" ht="14.25">
      <c r="B60" s="20">
        <v>50</v>
      </c>
      <c r="C60" s="35">
        <f t="shared" si="2"/>
        <v>46753</v>
      </c>
      <c r="D60" s="35"/>
      <c r="E60" s="36">
        <f t="shared" si="0"/>
        <v>195938.18940517301</v>
      </c>
      <c r="F60" s="36"/>
      <c r="G60" s="36">
        <f t="shared" si="3"/>
        <v>15770.677677836251</v>
      </c>
      <c r="H60" s="36"/>
      <c r="I60" s="21">
        <f t="shared" si="1"/>
        <v>180167.51172733677</v>
      </c>
      <c r="J60" s="22">
        <f t="shared" si="4"/>
        <v>39293504.608286567</v>
      </c>
    </row>
    <row r="61" spans="2:10" s="3" customFormat="1" ht="14.25">
      <c r="B61" s="20">
        <v>51</v>
      </c>
      <c r="C61" s="35">
        <f t="shared" si="2"/>
        <v>46784</v>
      </c>
      <c r="D61" s="35"/>
      <c r="E61" s="36">
        <f t="shared" si="0"/>
        <v>195938.18940517301</v>
      </c>
      <c r="F61" s="36"/>
      <c r="G61" s="36">
        <f t="shared" si="3"/>
        <v>15842.959950526334</v>
      </c>
      <c r="H61" s="36"/>
      <c r="I61" s="21">
        <f t="shared" si="1"/>
        <v>180095.22945464667</v>
      </c>
      <c r="J61" s="22">
        <f t="shared" si="4"/>
        <v>39277661.648336038</v>
      </c>
    </row>
    <row r="62" spans="2:10" s="3" customFormat="1" ht="14.25">
      <c r="B62" s="20">
        <v>52</v>
      </c>
      <c r="C62" s="35">
        <f t="shared" si="2"/>
        <v>46813</v>
      </c>
      <c r="D62" s="35"/>
      <c r="E62" s="36">
        <f t="shared" si="0"/>
        <v>195938.18940517301</v>
      </c>
      <c r="F62" s="36"/>
      <c r="G62" s="36">
        <f t="shared" si="3"/>
        <v>15915.573516966246</v>
      </c>
      <c r="H62" s="36"/>
      <c r="I62" s="21">
        <f t="shared" si="1"/>
        <v>180022.61588820678</v>
      </c>
      <c r="J62" s="22">
        <f t="shared" si="4"/>
        <v>39261746.074819073</v>
      </c>
    </row>
    <row r="63" spans="2:10" s="3" customFormat="1" ht="14.25">
      <c r="B63" s="20">
        <v>53</v>
      </c>
      <c r="C63" s="35">
        <f t="shared" si="2"/>
        <v>46844</v>
      </c>
      <c r="D63" s="35"/>
      <c r="E63" s="36">
        <f t="shared" si="0"/>
        <v>195938.18940517301</v>
      </c>
      <c r="F63" s="36"/>
      <c r="G63" s="36">
        <f t="shared" si="3"/>
        <v>15988.519895585679</v>
      </c>
      <c r="H63" s="36"/>
      <c r="I63" s="21">
        <f t="shared" si="1"/>
        <v>179949.66950958734</v>
      </c>
      <c r="J63" s="22">
        <f t="shared" si="4"/>
        <v>39245757.55492349</v>
      </c>
    </row>
    <row r="64" spans="2:10" s="3" customFormat="1" ht="14.25">
      <c r="B64" s="20">
        <v>54</v>
      </c>
      <c r="C64" s="35">
        <f t="shared" si="2"/>
        <v>46874</v>
      </c>
      <c r="D64" s="35"/>
      <c r="E64" s="36">
        <f t="shared" si="0"/>
        <v>195938.18940517301</v>
      </c>
      <c r="F64" s="36"/>
      <c r="G64" s="36">
        <f t="shared" si="3"/>
        <v>16061.800611773779</v>
      </c>
      <c r="H64" s="36"/>
      <c r="I64" s="21">
        <f t="shared" si="1"/>
        <v>179876.38879339924</v>
      </c>
      <c r="J64" s="22">
        <f t="shared" si="4"/>
        <v>39229695.754311718</v>
      </c>
    </row>
    <row r="65" spans="2:10" s="3" customFormat="1" ht="14.25">
      <c r="B65" s="20">
        <v>55</v>
      </c>
      <c r="C65" s="35">
        <f t="shared" si="2"/>
        <v>46905</v>
      </c>
      <c r="D65" s="35"/>
      <c r="E65" s="36">
        <f t="shared" si="0"/>
        <v>195938.18940517301</v>
      </c>
      <c r="F65" s="36"/>
      <c r="G65" s="36">
        <f t="shared" si="3"/>
        <v>16135.417197911072</v>
      </c>
      <c r="H65" s="36"/>
      <c r="I65" s="21">
        <f t="shared" si="1"/>
        <v>179802.77220726194</v>
      </c>
      <c r="J65" s="22">
        <f t="shared" si="4"/>
        <v>39213560.337113805</v>
      </c>
    </row>
    <row r="66" spans="2:10" s="3" customFormat="1" ht="14.25">
      <c r="B66" s="20">
        <v>56</v>
      </c>
      <c r="C66" s="35">
        <f t="shared" si="2"/>
        <v>46935</v>
      </c>
      <c r="D66" s="35"/>
      <c r="E66" s="36">
        <f t="shared" si="0"/>
        <v>195938.18940517301</v>
      </c>
      <c r="F66" s="36"/>
      <c r="G66" s="36">
        <f t="shared" si="3"/>
        <v>16209.371193401497</v>
      </c>
      <c r="H66" s="36"/>
      <c r="I66" s="21">
        <f t="shared" si="1"/>
        <v>179728.81821177155</v>
      </c>
      <c r="J66" s="22">
        <f t="shared" si="4"/>
        <v>39197350.965920404</v>
      </c>
    </row>
    <row r="67" spans="2:10" s="3" customFormat="1" ht="14.25">
      <c r="B67" s="20">
        <v>57</v>
      </c>
      <c r="C67" s="35">
        <f t="shared" si="2"/>
        <v>46966</v>
      </c>
      <c r="D67" s="35"/>
      <c r="E67" s="36">
        <f t="shared" si="0"/>
        <v>195938.18940517301</v>
      </c>
      <c r="F67" s="36"/>
      <c r="G67" s="36">
        <f t="shared" si="3"/>
        <v>16283.664144704591</v>
      </c>
      <c r="H67" s="36"/>
      <c r="I67" s="21">
        <f t="shared" si="1"/>
        <v>179654.52526046842</v>
      </c>
      <c r="J67" s="22">
        <f t="shared" si="4"/>
        <v>39181067.301775701</v>
      </c>
    </row>
    <row r="68" spans="2:10" s="3" customFormat="1" ht="14.25">
      <c r="B68" s="20">
        <v>58</v>
      </c>
      <c r="C68" s="35">
        <f t="shared" si="2"/>
        <v>46997</v>
      </c>
      <c r="D68" s="35"/>
      <c r="E68" s="36">
        <f t="shared" si="0"/>
        <v>195938.18940517301</v>
      </c>
      <c r="F68" s="36"/>
      <c r="G68" s="36">
        <f t="shared" si="3"/>
        <v>16358.297605367821</v>
      </c>
      <c r="H68" s="36"/>
      <c r="I68" s="21">
        <f t="shared" si="1"/>
        <v>179579.89179980519</v>
      </c>
      <c r="J68" s="22">
        <f t="shared" si="4"/>
        <v>39164709.004170336</v>
      </c>
    </row>
    <row r="69" spans="2:10" s="3" customFormat="1" ht="14.25">
      <c r="B69" s="20">
        <v>59</v>
      </c>
      <c r="C69" s="35">
        <f t="shared" si="2"/>
        <v>47027</v>
      </c>
      <c r="D69" s="35"/>
      <c r="E69" s="36">
        <f t="shared" si="0"/>
        <v>195938.18940517301</v>
      </c>
      <c r="F69" s="36"/>
      <c r="G69" s="36">
        <f t="shared" si="3"/>
        <v>16433.273136059088</v>
      </c>
      <c r="H69" s="36"/>
      <c r="I69" s="21">
        <f t="shared" si="1"/>
        <v>179504.91626911395</v>
      </c>
      <c r="J69" s="22">
        <f t="shared" si="4"/>
        <v>39148275.731034279</v>
      </c>
    </row>
    <row r="70" spans="2:10" s="3" customFormat="1" ht="14.25">
      <c r="B70" s="20">
        <v>60</v>
      </c>
      <c r="C70" s="35">
        <f t="shared" si="2"/>
        <v>47058</v>
      </c>
      <c r="D70" s="35"/>
      <c r="E70" s="36">
        <f t="shared" si="0"/>
        <v>195938.18940517301</v>
      </c>
      <c r="F70" s="36"/>
      <c r="G70" s="36">
        <f t="shared" si="3"/>
        <v>16508.592304599355</v>
      </c>
      <c r="H70" s="36"/>
      <c r="I70" s="21">
        <f t="shared" si="1"/>
        <v>179429.59710057368</v>
      </c>
      <c r="J70" s="22">
        <f t="shared" si="4"/>
        <v>39131767.138729677</v>
      </c>
    </row>
    <row r="71" spans="2:10" s="3" customFormat="1" ht="14.25">
      <c r="B71" s="20">
        <v>61</v>
      </c>
      <c r="C71" s="35">
        <f t="shared" si="2"/>
        <v>47088</v>
      </c>
      <c r="D71" s="35"/>
      <c r="E71" s="36">
        <f t="shared" si="0"/>
        <v>195938.18940517301</v>
      </c>
      <c r="F71" s="36"/>
      <c r="G71" s="36">
        <f t="shared" si="3"/>
        <v>16584.256685995442</v>
      </c>
      <c r="H71" s="36"/>
      <c r="I71" s="21">
        <f t="shared" si="1"/>
        <v>179353.9327191776</v>
      </c>
      <c r="J71" s="22">
        <f t="shared" si="4"/>
        <v>39115182.882043682</v>
      </c>
    </row>
    <row r="72" spans="2:10" s="3" customFormat="1" ht="14.25">
      <c r="B72" s="20">
        <v>62</v>
      </c>
      <c r="C72" s="35">
        <f t="shared" si="2"/>
        <v>47119</v>
      </c>
      <c r="D72" s="35"/>
      <c r="E72" s="36">
        <f t="shared" si="0"/>
        <v>195938.18940517301</v>
      </c>
      <c r="F72" s="36"/>
      <c r="G72" s="36">
        <f t="shared" si="3"/>
        <v>16660.26786247292</v>
      </c>
      <c r="H72" s="36"/>
      <c r="I72" s="21">
        <f t="shared" si="1"/>
        <v>179277.92154270012</v>
      </c>
      <c r="J72" s="22">
        <f t="shared" si="4"/>
        <v>39098522.614181206</v>
      </c>
    </row>
    <row r="73" spans="2:10" s="3" customFormat="1" ht="14.25">
      <c r="B73" s="20">
        <v>63</v>
      </c>
      <c r="C73" s="35">
        <f t="shared" si="2"/>
        <v>47150</v>
      </c>
      <c r="D73" s="35"/>
      <c r="E73" s="36">
        <f t="shared" si="0"/>
        <v>195938.18940517301</v>
      </c>
      <c r="F73" s="36"/>
      <c r="G73" s="36">
        <f t="shared" si="3"/>
        <v>16736.62742350925</v>
      </c>
      <c r="H73" s="36"/>
      <c r="I73" s="21">
        <f t="shared" si="1"/>
        <v>179201.56198166375</v>
      </c>
      <c r="J73" s="22">
        <f t="shared" si="4"/>
        <v>39081785.986757696</v>
      </c>
    </row>
    <row r="74" spans="2:10" s="3" customFormat="1" ht="14.25">
      <c r="B74" s="20">
        <v>64</v>
      </c>
      <c r="C74" s="35">
        <f t="shared" si="2"/>
        <v>47178</v>
      </c>
      <c r="D74" s="35"/>
      <c r="E74" s="36">
        <f t="shared" si="0"/>
        <v>195938.18940517301</v>
      </c>
      <c r="F74" s="36"/>
      <c r="G74" s="36">
        <f t="shared" si="3"/>
        <v>16813.336965866998</v>
      </c>
      <c r="H74" s="36"/>
      <c r="I74" s="21">
        <f t="shared" si="1"/>
        <v>179124.85243930604</v>
      </c>
      <c r="J74" s="22">
        <f t="shared" si="4"/>
        <v>39064972.649791829</v>
      </c>
    </row>
    <row r="75" spans="2:10" s="3" customFormat="1" ht="14.25">
      <c r="B75" s="20">
        <v>65</v>
      </c>
      <c r="C75" s="35">
        <f t="shared" si="2"/>
        <v>47209</v>
      </c>
      <c r="D75" s="35"/>
      <c r="E75" s="36">
        <f t="shared" si="0"/>
        <v>195938.18940517301</v>
      </c>
      <c r="F75" s="36"/>
      <c r="G75" s="36">
        <f t="shared" si="3"/>
        <v>16890.398093627227</v>
      </c>
      <c r="H75" s="36"/>
      <c r="I75" s="21">
        <f t="shared" si="1"/>
        <v>179047.79131154579</v>
      </c>
      <c r="J75" s="22">
        <f t="shared" si="4"/>
        <v>39048082.251698203</v>
      </c>
    </row>
    <row r="76" spans="2:10" s="3" customFormat="1" ht="14.25">
      <c r="B76" s="20">
        <v>66</v>
      </c>
      <c r="C76" s="35">
        <f t="shared" si="2"/>
        <v>47239</v>
      </c>
      <c r="D76" s="35"/>
      <c r="E76" s="36">
        <f t="shared" ref="E76:E139" si="5">IF(C76&lt;&gt;"",ABS(PMT(($I$5/100)/12,$J$8,$I$4)),"")</f>
        <v>195938.18940517301</v>
      </c>
      <c r="F76" s="36"/>
      <c r="G76" s="36">
        <f t="shared" si="3"/>
        <v>16967.812418223017</v>
      </c>
      <c r="H76" s="36"/>
      <c r="I76" s="21">
        <f t="shared" ref="I76:I139" si="6">IF(C76&lt;&gt;"",ABS(IPMT(($I$5/100)/12,B76,$J$8,$I$4)),"")</f>
        <v>178970.37698695</v>
      </c>
      <c r="J76" s="22">
        <f t="shared" si="4"/>
        <v>39031114.439279981</v>
      </c>
    </row>
    <row r="77" spans="2:10" s="3" customFormat="1" ht="14.25">
      <c r="B77" s="20">
        <v>67</v>
      </c>
      <c r="C77" s="35">
        <f t="shared" ref="C77:C140" si="7">IF(B77&lt;=$J$8,EDATE(C76,1),"")</f>
        <v>47270</v>
      </c>
      <c r="D77" s="35"/>
      <c r="E77" s="36">
        <f t="shared" si="5"/>
        <v>195938.18940517301</v>
      </c>
      <c r="F77" s="36"/>
      <c r="G77" s="36">
        <f t="shared" ref="G77:G140" si="8">IF(C77&lt;&gt;"",ABS(PPMT(($I$5/100)/12,B77,$J$8,$I$4)),"")</f>
        <v>17045.581558473204</v>
      </c>
      <c r="H77" s="36"/>
      <c r="I77" s="21">
        <f t="shared" si="6"/>
        <v>178892.6078466998</v>
      </c>
      <c r="J77" s="22">
        <f t="shared" si="4"/>
        <v>39014068.857721508</v>
      </c>
    </row>
    <row r="78" spans="2:10" s="3" customFormat="1" ht="14.25">
      <c r="B78" s="20">
        <v>68</v>
      </c>
      <c r="C78" s="35">
        <f t="shared" si="7"/>
        <v>47300</v>
      </c>
      <c r="D78" s="35"/>
      <c r="E78" s="36">
        <f t="shared" si="5"/>
        <v>195938.18940517301</v>
      </c>
      <c r="F78" s="36"/>
      <c r="G78" s="36">
        <f t="shared" si="8"/>
        <v>17123.707140616214</v>
      </c>
      <c r="H78" s="36"/>
      <c r="I78" s="21">
        <f t="shared" si="6"/>
        <v>178814.48226455681</v>
      </c>
      <c r="J78" s="22">
        <f t="shared" ref="J78:J141" si="9">IF(C78&lt;&gt;"",J77-G78,"")</f>
        <v>38996945.15058089</v>
      </c>
    </row>
    <row r="79" spans="2:10" s="3" customFormat="1" ht="14.25">
      <c r="B79" s="20">
        <v>69</v>
      </c>
      <c r="C79" s="35">
        <f t="shared" si="7"/>
        <v>47331</v>
      </c>
      <c r="D79" s="35"/>
      <c r="E79" s="36">
        <f t="shared" si="5"/>
        <v>195938.18940517301</v>
      </c>
      <c r="F79" s="36"/>
      <c r="G79" s="36">
        <f t="shared" si="8"/>
        <v>17202.190798344036</v>
      </c>
      <c r="H79" s="36"/>
      <c r="I79" s="21">
        <f t="shared" si="6"/>
        <v>178735.99860682897</v>
      </c>
      <c r="J79" s="22">
        <f t="shared" si="9"/>
        <v>38979742.959782548</v>
      </c>
    </row>
    <row r="80" spans="2:10" s="3" customFormat="1" ht="14.25">
      <c r="B80" s="20">
        <v>70</v>
      </c>
      <c r="C80" s="35">
        <f t="shared" si="7"/>
        <v>47362</v>
      </c>
      <c r="D80" s="35"/>
      <c r="E80" s="36">
        <f t="shared" si="5"/>
        <v>195938.18940517301</v>
      </c>
      <c r="F80" s="36"/>
      <c r="G80" s="36">
        <f t="shared" si="8"/>
        <v>17281.034172836444</v>
      </c>
      <c r="H80" s="36"/>
      <c r="I80" s="21">
        <f t="shared" si="6"/>
        <v>178657.15523233658</v>
      </c>
      <c r="J80" s="22">
        <f t="shared" si="9"/>
        <v>38962461.925609715</v>
      </c>
    </row>
    <row r="81" spans="2:10" s="3" customFormat="1" ht="14.25">
      <c r="B81" s="20">
        <v>71</v>
      </c>
      <c r="C81" s="35">
        <f t="shared" si="7"/>
        <v>47392</v>
      </c>
      <c r="D81" s="35"/>
      <c r="E81" s="36">
        <f t="shared" si="5"/>
        <v>195938.18940517301</v>
      </c>
      <c r="F81" s="36"/>
      <c r="G81" s="36">
        <f t="shared" si="8"/>
        <v>17360.238912795274</v>
      </c>
      <c r="H81" s="36"/>
      <c r="I81" s="21">
        <f t="shared" si="6"/>
        <v>178577.95049237777</v>
      </c>
      <c r="J81" s="22">
        <f t="shared" si="9"/>
        <v>38945101.686696917</v>
      </c>
    </row>
    <row r="82" spans="2:10" s="3" customFormat="1" ht="14.25">
      <c r="B82" s="20">
        <v>72</v>
      </c>
      <c r="C82" s="35">
        <f t="shared" si="7"/>
        <v>47423</v>
      </c>
      <c r="D82" s="35"/>
      <c r="E82" s="36">
        <f t="shared" si="5"/>
        <v>195938.18940517301</v>
      </c>
      <c r="F82" s="36"/>
      <c r="G82" s="36">
        <f t="shared" si="8"/>
        <v>17439.806674478925</v>
      </c>
      <c r="H82" s="36"/>
      <c r="I82" s="21">
        <f t="shared" si="6"/>
        <v>178498.38273069411</v>
      </c>
      <c r="J82" s="22">
        <f t="shared" si="9"/>
        <v>38927661.880022436</v>
      </c>
    </row>
    <row r="83" spans="2:10" s="3" customFormat="1" ht="14.25">
      <c r="B83" s="20">
        <v>73</v>
      </c>
      <c r="C83" s="35">
        <f t="shared" si="7"/>
        <v>47453</v>
      </c>
      <c r="D83" s="35"/>
      <c r="E83" s="36">
        <f t="shared" si="5"/>
        <v>195938.18940517301</v>
      </c>
      <c r="F83" s="36"/>
      <c r="G83" s="36">
        <f t="shared" si="8"/>
        <v>17519.739121736951</v>
      </c>
      <c r="H83" s="36"/>
      <c r="I83" s="21">
        <f t="shared" si="6"/>
        <v>178418.45028343608</v>
      </c>
      <c r="J83" s="22">
        <f t="shared" si="9"/>
        <v>38910142.140900701</v>
      </c>
    </row>
    <row r="84" spans="2:10" s="3" customFormat="1" ht="14.25">
      <c r="B84" s="20">
        <v>74</v>
      </c>
      <c r="C84" s="35">
        <f t="shared" si="7"/>
        <v>47484</v>
      </c>
      <c r="D84" s="35"/>
      <c r="E84" s="36">
        <f t="shared" si="5"/>
        <v>195938.18940517301</v>
      </c>
      <c r="F84" s="36"/>
      <c r="G84" s="36">
        <f t="shared" si="8"/>
        <v>17600.037926044912</v>
      </c>
      <c r="H84" s="36"/>
      <c r="I84" s="21">
        <f t="shared" si="6"/>
        <v>178338.15147912811</v>
      </c>
      <c r="J84" s="22">
        <f t="shared" si="9"/>
        <v>38892542.102974653</v>
      </c>
    </row>
    <row r="85" spans="2:10" s="3" customFormat="1" ht="14.25">
      <c r="B85" s="20">
        <v>75</v>
      </c>
      <c r="C85" s="35">
        <f t="shared" si="7"/>
        <v>47515</v>
      </c>
      <c r="D85" s="35"/>
      <c r="E85" s="36">
        <f t="shared" si="5"/>
        <v>195938.18940517301</v>
      </c>
      <c r="F85" s="36"/>
      <c r="G85" s="36">
        <f t="shared" si="8"/>
        <v>17680.704766539282</v>
      </c>
      <c r="H85" s="36"/>
      <c r="I85" s="21">
        <f t="shared" si="6"/>
        <v>178257.48463863373</v>
      </c>
      <c r="J85" s="22">
        <f t="shared" si="9"/>
        <v>38874861.398208112</v>
      </c>
    </row>
    <row r="86" spans="2:10" s="3" customFormat="1" ht="14.25">
      <c r="B86" s="20">
        <v>76</v>
      </c>
      <c r="C86" s="35">
        <f t="shared" si="7"/>
        <v>47543</v>
      </c>
      <c r="D86" s="35"/>
      <c r="E86" s="36">
        <f t="shared" si="5"/>
        <v>195938.18940517301</v>
      </c>
      <c r="F86" s="36"/>
      <c r="G86" s="36">
        <f t="shared" si="8"/>
        <v>17761.741330052591</v>
      </c>
      <c r="H86" s="36"/>
      <c r="I86" s="21">
        <f t="shared" si="6"/>
        <v>178176.44807512045</v>
      </c>
      <c r="J86" s="22">
        <f t="shared" si="9"/>
        <v>38857099.656878062</v>
      </c>
    </row>
    <row r="87" spans="2:10" s="3" customFormat="1" ht="14.25">
      <c r="B87" s="20">
        <v>77</v>
      </c>
      <c r="C87" s="35">
        <f t="shared" si="7"/>
        <v>47574</v>
      </c>
      <c r="D87" s="35"/>
      <c r="E87" s="36">
        <f t="shared" si="5"/>
        <v>195938.18940517301</v>
      </c>
      <c r="F87" s="36"/>
      <c r="G87" s="36">
        <f t="shared" si="8"/>
        <v>17843.149311148667</v>
      </c>
      <c r="H87" s="36"/>
      <c r="I87" s="21">
        <f t="shared" si="6"/>
        <v>178095.04009402436</v>
      </c>
      <c r="J87" s="22">
        <f t="shared" si="9"/>
        <v>38839256.507566914</v>
      </c>
    </row>
    <row r="88" spans="2:10" s="3" customFormat="1" ht="14.25">
      <c r="B88" s="20">
        <v>78</v>
      </c>
      <c r="C88" s="35">
        <f t="shared" si="7"/>
        <v>47604</v>
      </c>
      <c r="D88" s="35"/>
      <c r="E88" s="36">
        <f t="shared" si="5"/>
        <v>195938.18940517301</v>
      </c>
      <c r="F88" s="36"/>
      <c r="G88" s="36">
        <f t="shared" si="8"/>
        <v>17924.930412158094</v>
      </c>
      <c r="H88" s="36"/>
      <c r="I88" s="21">
        <f t="shared" si="6"/>
        <v>178013.25899301493</v>
      </c>
      <c r="J88" s="22">
        <f t="shared" si="9"/>
        <v>38821331.577154756</v>
      </c>
    </row>
    <row r="89" spans="2:10" s="3" customFormat="1" ht="14.25">
      <c r="B89" s="20">
        <v>79</v>
      </c>
      <c r="C89" s="35">
        <f t="shared" si="7"/>
        <v>47635</v>
      </c>
      <c r="D89" s="35"/>
      <c r="E89" s="36">
        <f t="shared" si="5"/>
        <v>195938.18940517301</v>
      </c>
      <c r="F89" s="36"/>
      <c r="G89" s="36">
        <f t="shared" si="8"/>
        <v>18007.086343213818</v>
      </c>
      <c r="H89" s="36"/>
      <c r="I89" s="21">
        <f t="shared" si="6"/>
        <v>177931.10306195921</v>
      </c>
      <c r="J89" s="22">
        <f t="shared" si="9"/>
        <v>38803324.490811542</v>
      </c>
    </row>
    <row r="90" spans="2:10" s="3" customFormat="1" ht="14.25">
      <c r="B90" s="20">
        <v>80</v>
      </c>
      <c r="C90" s="35">
        <f t="shared" si="7"/>
        <v>47665</v>
      </c>
      <c r="D90" s="35"/>
      <c r="E90" s="36">
        <f t="shared" si="5"/>
        <v>195938.18940517301</v>
      </c>
      <c r="F90" s="36"/>
      <c r="G90" s="36">
        <f t="shared" si="8"/>
        <v>18089.618822286888</v>
      </c>
      <c r="H90" s="36"/>
      <c r="I90" s="21">
        <f t="shared" si="6"/>
        <v>177848.57058288614</v>
      </c>
      <c r="J90" s="22">
        <f t="shared" si="9"/>
        <v>38785234.871989258</v>
      </c>
    </row>
    <row r="91" spans="2:10" s="3" customFormat="1" ht="14.25">
      <c r="B91" s="20">
        <v>81</v>
      </c>
      <c r="C91" s="35">
        <f t="shared" si="7"/>
        <v>47696</v>
      </c>
      <c r="D91" s="35"/>
      <c r="E91" s="36">
        <f t="shared" si="5"/>
        <v>195938.18940517301</v>
      </c>
      <c r="F91" s="36"/>
      <c r="G91" s="36">
        <f t="shared" si="8"/>
        <v>18172.529575222365</v>
      </c>
      <c r="H91" s="36"/>
      <c r="I91" s="21">
        <f t="shared" si="6"/>
        <v>177765.65982995066</v>
      </c>
      <c r="J91" s="22">
        <f t="shared" si="9"/>
        <v>38767062.342414036</v>
      </c>
    </row>
    <row r="92" spans="2:10" s="3" customFormat="1" ht="14.25">
      <c r="B92" s="20">
        <v>82</v>
      </c>
      <c r="C92" s="35">
        <f t="shared" si="7"/>
        <v>47727</v>
      </c>
      <c r="D92" s="35"/>
      <c r="E92" s="36">
        <f t="shared" si="5"/>
        <v>195938.18940517301</v>
      </c>
      <c r="F92" s="36"/>
      <c r="G92" s="36">
        <f t="shared" si="8"/>
        <v>18255.820335775465</v>
      </c>
      <c r="H92" s="36"/>
      <c r="I92" s="21">
        <f t="shared" si="6"/>
        <v>177682.36906939757</v>
      </c>
      <c r="J92" s="22">
        <f t="shared" si="9"/>
        <v>38748806.522078261</v>
      </c>
    </row>
    <row r="93" spans="2:10" s="3" customFormat="1" ht="14.25">
      <c r="B93" s="20">
        <v>83</v>
      </c>
      <c r="C93" s="35">
        <f t="shared" si="7"/>
        <v>47757</v>
      </c>
      <c r="D93" s="35"/>
      <c r="E93" s="36">
        <f t="shared" si="5"/>
        <v>195938.18940517301</v>
      </c>
      <c r="F93" s="36"/>
      <c r="G93" s="36">
        <f t="shared" si="8"/>
        <v>18339.492845647772</v>
      </c>
      <c r="H93" s="36"/>
      <c r="I93" s="21">
        <f t="shared" si="6"/>
        <v>177598.69655952527</v>
      </c>
      <c r="J93" s="22">
        <f t="shared" si="9"/>
        <v>38730467.029232614</v>
      </c>
    </row>
    <row r="94" spans="2:10" s="3" customFormat="1" ht="14.25">
      <c r="B94" s="20">
        <v>84</v>
      </c>
      <c r="C94" s="35">
        <f t="shared" si="7"/>
        <v>47788</v>
      </c>
      <c r="D94" s="35"/>
      <c r="E94" s="36">
        <f t="shared" si="5"/>
        <v>195938.18940517301</v>
      </c>
      <c r="F94" s="36"/>
      <c r="G94" s="36">
        <f t="shared" si="8"/>
        <v>18423.548854523662</v>
      </c>
      <c r="H94" s="36"/>
      <c r="I94" s="21">
        <f t="shared" si="6"/>
        <v>177514.64055064938</v>
      </c>
      <c r="J94" s="22">
        <f t="shared" si="9"/>
        <v>38712043.480378091</v>
      </c>
    </row>
    <row r="95" spans="2:10" s="3" customFormat="1" ht="14.25">
      <c r="B95" s="20">
        <v>85</v>
      </c>
      <c r="C95" s="35">
        <f t="shared" si="7"/>
        <v>47818</v>
      </c>
      <c r="D95" s="35"/>
      <c r="E95" s="36">
        <f t="shared" si="5"/>
        <v>195938.18940517301</v>
      </c>
      <c r="F95" s="36"/>
      <c r="G95" s="36">
        <f t="shared" si="8"/>
        <v>18507.99012010689</v>
      </c>
      <c r="H95" s="36"/>
      <c r="I95" s="21">
        <f t="shared" si="6"/>
        <v>177430.1992850661</v>
      </c>
      <c r="J95" s="22">
        <f t="shared" si="9"/>
        <v>38693535.490257986</v>
      </c>
    </row>
    <row r="96" spans="2:10" s="3" customFormat="1" ht="14.25">
      <c r="B96" s="20">
        <v>86</v>
      </c>
      <c r="C96" s="35">
        <f t="shared" si="7"/>
        <v>47849</v>
      </c>
      <c r="D96" s="35"/>
      <c r="E96" s="36">
        <f t="shared" si="5"/>
        <v>195938.18940517301</v>
      </c>
      <c r="F96" s="36"/>
      <c r="G96" s="36">
        <f t="shared" si="8"/>
        <v>18592.818408157378</v>
      </c>
      <c r="H96" s="36"/>
      <c r="I96" s="21">
        <f t="shared" si="6"/>
        <v>177345.37099701562</v>
      </c>
      <c r="J96" s="22">
        <f t="shared" si="9"/>
        <v>38674942.671849832</v>
      </c>
    </row>
    <row r="97" spans="2:10" s="3" customFormat="1" ht="14.25">
      <c r="B97" s="20">
        <v>87</v>
      </c>
      <c r="C97" s="35">
        <f t="shared" si="7"/>
        <v>47880</v>
      </c>
      <c r="D97" s="35"/>
      <c r="E97" s="36">
        <f t="shared" si="5"/>
        <v>195938.18940517301</v>
      </c>
      <c r="F97" s="36"/>
      <c r="G97" s="36">
        <f t="shared" si="8"/>
        <v>18678.035492528099</v>
      </c>
      <c r="H97" s="36"/>
      <c r="I97" s="21">
        <f t="shared" si="6"/>
        <v>177260.15391264492</v>
      </c>
      <c r="J97" s="22">
        <f t="shared" si="9"/>
        <v>38656264.636357307</v>
      </c>
    </row>
    <row r="98" spans="2:10" s="3" customFormat="1" ht="14.25">
      <c r="B98" s="20">
        <v>88</v>
      </c>
      <c r="C98" s="35">
        <f t="shared" si="7"/>
        <v>47908</v>
      </c>
      <c r="D98" s="35"/>
      <c r="E98" s="36">
        <f t="shared" si="5"/>
        <v>195938.18940517301</v>
      </c>
      <c r="F98" s="36"/>
      <c r="G98" s="36">
        <f t="shared" si="8"/>
        <v>18763.643155202193</v>
      </c>
      <c r="H98" s="36"/>
      <c r="I98" s="21">
        <f t="shared" si="6"/>
        <v>177174.54624997082</v>
      </c>
      <c r="J98" s="22">
        <f t="shared" si="9"/>
        <v>38637500.993202105</v>
      </c>
    </row>
    <row r="99" spans="2:10" s="3" customFormat="1" ht="14.25">
      <c r="B99" s="20">
        <v>89</v>
      </c>
      <c r="C99" s="35">
        <f t="shared" si="7"/>
        <v>47939</v>
      </c>
      <c r="D99" s="35"/>
      <c r="E99" s="36">
        <f t="shared" si="5"/>
        <v>195938.18940517301</v>
      </c>
      <c r="F99" s="36"/>
      <c r="G99" s="36">
        <f t="shared" si="8"/>
        <v>18849.643186330199</v>
      </c>
      <c r="H99" s="36"/>
      <c r="I99" s="21">
        <f t="shared" si="6"/>
        <v>177088.54621884282</v>
      </c>
      <c r="J99" s="22">
        <f t="shared" si="9"/>
        <v>38618651.350015774</v>
      </c>
    </row>
    <row r="100" spans="2:10" s="3" customFormat="1" ht="14.25">
      <c r="B100" s="20">
        <v>90</v>
      </c>
      <c r="C100" s="35">
        <f t="shared" si="7"/>
        <v>47969</v>
      </c>
      <c r="D100" s="35"/>
      <c r="E100" s="36">
        <f t="shared" si="5"/>
        <v>195938.18940517301</v>
      </c>
      <c r="F100" s="36"/>
      <c r="G100" s="36">
        <f t="shared" si="8"/>
        <v>18936.037384267544</v>
      </c>
      <c r="H100" s="36"/>
      <c r="I100" s="21">
        <f t="shared" si="6"/>
        <v>177002.15202090546</v>
      </c>
      <c r="J100" s="22">
        <f t="shared" si="9"/>
        <v>38599715.31263151</v>
      </c>
    </row>
    <row r="101" spans="2:10" s="3" customFormat="1" ht="14.25">
      <c r="B101" s="20">
        <v>91</v>
      </c>
      <c r="C101" s="35">
        <f t="shared" si="7"/>
        <v>48000</v>
      </c>
      <c r="D101" s="35"/>
      <c r="E101" s="36">
        <f t="shared" si="5"/>
        <v>195938.18940517301</v>
      </c>
      <c r="F101" s="36"/>
      <c r="G101" s="36">
        <f t="shared" si="8"/>
        <v>19022.827555612112</v>
      </c>
      <c r="H101" s="36"/>
      <c r="I101" s="21">
        <f t="shared" si="6"/>
        <v>176915.36184956093</v>
      </c>
      <c r="J101" s="22">
        <f t="shared" si="9"/>
        <v>38580692.485075898</v>
      </c>
    </row>
    <row r="102" spans="2:10" s="3" customFormat="1" ht="14.25">
      <c r="B102" s="20">
        <v>92</v>
      </c>
      <c r="C102" s="35">
        <f t="shared" si="7"/>
        <v>48030</v>
      </c>
      <c r="D102" s="35"/>
      <c r="E102" s="36">
        <f t="shared" si="5"/>
        <v>195938.18940517301</v>
      </c>
      <c r="F102" s="36"/>
      <c r="G102" s="36">
        <f t="shared" si="8"/>
        <v>19110.015515241997</v>
      </c>
      <c r="H102" s="36"/>
      <c r="I102" s="21">
        <f t="shared" si="6"/>
        <v>176828.17388993103</v>
      </c>
      <c r="J102" s="22">
        <f t="shared" si="9"/>
        <v>38561582.469560653</v>
      </c>
    </row>
    <row r="103" spans="2:10" s="3" customFormat="1" ht="14.25">
      <c r="B103" s="20">
        <v>93</v>
      </c>
      <c r="C103" s="35">
        <f t="shared" si="7"/>
        <v>48061</v>
      </c>
      <c r="D103" s="35"/>
      <c r="E103" s="36">
        <f t="shared" si="5"/>
        <v>195938.18940517301</v>
      </c>
      <c r="F103" s="36"/>
      <c r="G103" s="36">
        <f t="shared" si="8"/>
        <v>19197.603086353523</v>
      </c>
      <c r="H103" s="36"/>
      <c r="I103" s="21">
        <f t="shared" si="6"/>
        <v>176740.58631881952</v>
      </c>
      <c r="J103" s="22">
        <f t="shared" si="9"/>
        <v>38542384.866474301</v>
      </c>
    </row>
    <row r="104" spans="2:10" s="3" customFormat="1" ht="14.25">
      <c r="B104" s="20">
        <v>94</v>
      </c>
      <c r="C104" s="35">
        <f t="shared" si="7"/>
        <v>48092</v>
      </c>
      <c r="D104" s="35"/>
      <c r="E104" s="36">
        <f t="shared" si="5"/>
        <v>195938.18940517301</v>
      </c>
      <c r="F104" s="36"/>
      <c r="G104" s="36">
        <f t="shared" si="8"/>
        <v>19285.592100499307</v>
      </c>
      <c r="H104" s="36"/>
      <c r="I104" s="21">
        <f t="shared" si="6"/>
        <v>176652.59730467372</v>
      </c>
      <c r="J104" s="22">
        <f t="shared" si="9"/>
        <v>38523099.2743738</v>
      </c>
    </row>
    <row r="105" spans="2:10" s="3" customFormat="1" ht="14.25">
      <c r="B105" s="20">
        <v>95</v>
      </c>
      <c r="C105" s="35">
        <f t="shared" si="7"/>
        <v>48122</v>
      </c>
      <c r="D105" s="35"/>
      <c r="E105" s="36">
        <f t="shared" si="5"/>
        <v>195938.18940517301</v>
      </c>
      <c r="F105" s="36"/>
      <c r="G105" s="36">
        <f t="shared" si="8"/>
        <v>19373.984397626598</v>
      </c>
      <c r="H105" s="36"/>
      <c r="I105" s="21">
        <f t="shared" si="6"/>
        <v>176564.20500754641</v>
      </c>
      <c r="J105" s="22">
        <f t="shared" si="9"/>
        <v>38503725.289976172</v>
      </c>
    </row>
    <row r="106" spans="2:10" s="3" customFormat="1" ht="14.25">
      <c r="B106" s="20">
        <v>96</v>
      </c>
      <c r="C106" s="35">
        <f t="shared" si="7"/>
        <v>48153</v>
      </c>
      <c r="D106" s="35"/>
      <c r="E106" s="36">
        <f t="shared" si="5"/>
        <v>195938.18940517301</v>
      </c>
      <c r="F106" s="36"/>
      <c r="G106" s="36">
        <f t="shared" si="8"/>
        <v>19462.781826115719</v>
      </c>
      <c r="H106" s="36"/>
      <c r="I106" s="21">
        <f t="shared" si="6"/>
        <v>176475.4075790573</v>
      </c>
      <c r="J106" s="22">
        <f t="shared" si="9"/>
        <v>38484262.508150056</v>
      </c>
    </row>
    <row r="107" spans="2:10" s="3" customFormat="1" ht="14.25">
      <c r="B107" s="20">
        <v>97</v>
      </c>
      <c r="C107" s="35">
        <f t="shared" si="7"/>
        <v>48183</v>
      </c>
      <c r="D107" s="35"/>
      <c r="E107" s="36">
        <f t="shared" si="5"/>
        <v>195938.18940517301</v>
      </c>
      <c r="F107" s="36"/>
      <c r="G107" s="36">
        <f t="shared" si="8"/>
        <v>19551.986242818748</v>
      </c>
      <c r="H107" s="36"/>
      <c r="I107" s="21">
        <f t="shared" si="6"/>
        <v>176386.20316235424</v>
      </c>
      <c r="J107" s="22">
        <f t="shared" si="9"/>
        <v>38464710.52190724</v>
      </c>
    </row>
    <row r="108" spans="2:10" s="3" customFormat="1" ht="14.25">
      <c r="B108" s="20">
        <v>98</v>
      </c>
      <c r="C108" s="35">
        <f t="shared" si="7"/>
        <v>48214</v>
      </c>
      <c r="D108" s="35"/>
      <c r="E108" s="36">
        <f t="shared" si="5"/>
        <v>195938.18940517301</v>
      </c>
      <c r="F108" s="36"/>
      <c r="G108" s="36">
        <f t="shared" si="8"/>
        <v>19641.599513098332</v>
      </c>
      <c r="H108" s="36"/>
      <c r="I108" s="21">
        <f t="shared" si="6"/>
        <v>176296.58989207467</v>
      </c>
      <c r="J108" s="22">
        <f t="shared" si="9"/>
        <v>38445068.922394142</v>
      </c>
    </row>
    <row r="109" spans="2:10" s="3" customFormat="1" ht="14.25">
      <c r="B109" s="20">
        <v>99</v>
      </c>
      <c r="C109" s="35">
        <f t="shared" si="7"/>
        <v>48245</v>
      </c>
      <c r="D109" s="35"/>
      <c r="E109" s="36">
        <f t="shared" si="5"/>
        <v>195938.18940517301</v>
      </c>
      <c r="F109" s="36"/>
      <c r="G109" s="36">
        <f t="shared" si="8"/>
        <v>19731.623510866706</v>
      </c>
      <c r="H109" s="36"/>
      <c r="I109" s="21">
        <f t="shared" si="6"/>
        <v>176206.56589430632</v>
      </c>
      <c r="J109" s="22">
        <f t="shared" si="9"/>
        <v>38425337.298883274</v>
      </c>
    </row>
    <row r="110" spans="2:10" s="3" customFormat="1" ht="14.25">
      <c r="B110" s="20">
        <v>100</v>
      </c>
      <c r="C110" s="35">
        <f t="shared" si="7"/>
        <v>48274</v>
      </c>
      <c r="D110" s="35"/>
      <c r="E110" s="36">
        <f t="shared" si="5"/>
        <v>195938.18940517301</v>
      </c>
      <c r="F110" s="36"/>
      <c r="G110" s="36">
        <f t="shared" si="8"/>
        <v>19822.060118624839</v>
      </c>
      <c r="H110" s="36"/>
      <c r="I110" s="21">
        <f t="shared" si="6"/>
        <v>176116.12928654818</v>
      </c>
      <c r="J110" s="22">
        <f t="shared" si="9"/>
        <v>38405515.238764651</v>
      </c>
    </row>
    <row r="111" spans="2:10" s="3" customFormat="1" ht="14.25">
      <c r="B111" s="20">
        <v>101</v>
      </c>
      <c r="C111" s="35">
        <f t="shared" si="7"/>
        <v>48305</v>
      </c>
      <c r="D111" s="35"/>
      <c r="E111" s="36">
        <f t="shared" si="5"/>
        <v>195938.18940517301</v>
      </c>
      <c r="F111" s="36"/>
      <c r="G111" s="36">
        <f t="shared" si="8"/>
        <v>19912.911227501871</v>
      </c>
      <c r="H111" s="36"/>
      <c r="I111" s="21">
        <f t="shared" si="6"/>
        <v>176025.27817767113</v>
      </c>
      <c r="J111" s="22">
        <f t="shared" si="9"/>
        <v>38385602.327537149</v>
      </c>
    </row>
    <row r="112" spans="2:10" s="3" customFormat="1" ht="14.25">
      <c r="B112" s="20">
        <v>102</v>
      </c>
      <c r="C112" s="35">
        <f t="shared" si="7"/>
        <v>48335</v>
      </c>
      <c r="D112" s="35"/>
      <c r="E112" s="36">
        <f t="shared" si="5"/>
        <v>195938.18940517301</v>
      </c>
      <c r="F112" s="36"/>
      <c r="G112" s="36">
        <f t="shared" si="8"/>
        <v>20004.178737294584</v>
      </c>
      <c r="H112" s="36"/>
      <c r="I112" s="21">
        <f t="shared" si="6"/>
        <v>175934.01066787844</v>
      </c>
      <c r="J112" s="22">
        <f t="shared" si="9"/>
        <v>38365598.148799852</v>
      </c>
    </row>
    <row r="113" spans="2:10" s="3" customFormat="1" ht="14.25">
      <c r="B113" s="20">
        <v>103</v>
      </c>
      <c r="C113" s="35">
        <f t="shared" si="7"/>
        <v>48366</v>
      </c>
      <c r="D113" s="35"/>
      <c r="E113" s="36">
        <f t="shared" si="5"/>
        <v>195938.18940517301</v>
      </c>
      <c r="F113" s="36"/>
      <c r="G113" s="36">
        <f t="shared" si="8"/>
        <v>20095.864556507193</v>
      </c>
      <c r="H113" s="36"/>
      <c r="I113" s="21">
        <f t="shared" si="6"/>
        <v>175842.32484866583</v>
      </c>
      <c r="J113" s="22">
        <f t="shared" si="9"/>
        <v>38345502.284243345</v>
      </c>
    </row>
    <row r="114" spans="2:10" s="3" customFormat="1" ht="14.25">
      <c r="B114" s="20">
        <v>104</v>
      </c>
      <c r="C114" s="35">
        <f t="shared" si="7"/>
        <v>48396</v>
      </c>
      <c r="D114" s="35"/>
      <c r="E114" s="36">
        <f t="shared" si="5"/>
        <v>195938.18940517301</v>
      </c>
      <c r="F114" s="36"/>
      <c r="G114" s="36">
        <f t="shared" si="8"/>
        <v>20187.970602391179</v>
      </c>
      <c r="H114" s="36"/>
      <c r="I114" s="21">
        <f t="shared" si="6"/>
        <v>175750.21880278183</v>
      </c>
      <c r="J114" s="22">
        <f t="shared" si="9"/>
        <v>38325314.313640952</v>
      </c>
    </row>
    <row r="115" spans="2:10" s="3" customFormat="1" ht="14.25">
      <c r="B115" s="20">
        <v>105</v>
      </c>
      <c r="C115" s="35">
        <f t="shared" si="7"/>
        <v>48427</v>
      </c>
      <c r="D115" s="35"/>
      <c r="E115" s="36">
        <f t="shared" si="5"/>
        <v>195938.18940517301</v>
      </c>
      <c r="F115" s="36"/>
      <c r="G115" s="36">
        <f t="shared" si="8"/>
        <v>20280.498800985468</v>
      </c>
      <c r="H115" s="36"/>
      <c r="I115" s="21">
        <f t="shared" si="6"/>
        <v>175657.69060418752</v>
      </c>
      <c r="J115" s="22">
        <f t="shared" si="9"/>
        <v>38305033.814839967</v>
      </c>
    </row>
    <row r="116" spans="2:10" s="3" customFormat="1" ht="14.25">
      <c r="B116" s="20">
        <v>106</v>
      </c>
      <c r="C116" s="35">
        <f t="shared" si="7"/>
        <v>48458</v>
      </c>
      <c r="D116" s="35"/>
      <c r="E116" s="36">
        <f t="shared" si="5"/>
        <v>195938.18940517301</v>
      </c>
      <c r="F116" s="36"/>
      <c r="G116" s="36">
        <f t="shared" si="8"/>
        <v>20373.451087156653</v>
      </c>
      <c r="H116" s="36"/>
      <c r="I116" s="21">
        <f t="shared" si="6"/>
        <v>175564.73831801637</v>
      </c>
      <c r="J116" s="22">
        <f t="shared" si="9"/>
        <v>38284660.363752812</v>
      </c>
    </row>
    <row r="117" spans="2:10" s="3" customFormat="1" ht="14.25">
      <c r="B117" s="20">
        <v>107</v>
      </c>
      <c r="C117" s="35">
        <f t="shared" si="7"/>
        <v>48488</v>
      </c>
      <c r="D117" s="35"/>
      <c r="E117" s="36">
        <f t="shared" si="5"/>
        <v>195938.18940517301</v>
      </c>
      <c r="F117" s="36"/>
      <c r="G117" s="36">
        <f t="shared" si="8"/>
        <v>20466.829404639462</v>
      </c>
      <c r="H117" s="36"/>
      <c r="I117" s="21">
        <f t="shared" si="6"/>
        <v>175471.36000053355</v>
      </c>
      <c r="J117" s="22">
        <f t="shared" si="9"/>
        <v>38264193.534348175</v>
      </c>
    </row>
    <row r="118" spans="2:10" s="3" customFormat="1" ht="14.25">
      <c r="B118" s="20">
        <v>108</v>
      </c>
      <c r="C118" s="35">
        <f t="shared" si="7"/>
        <v>48519</v>
      </c>
      <c r="D118" s="35"/>
      <c r="E118" s="36">
        <f t="shared" si="5"/>
        <v>195938.18940517301</v>
      </c>
      <c r="F118" s="36"/>
      <c r="G118" s="36">
        <f t="shared" si="8"/>
        <v>20560.635706077384</v>
      </c>
      <c r="H118" s="36"/>
      <c r="I118" s="21">
        <f t="shared" si="6"/>
        <v>175377.55369909565</v>
      </c>
      <c r="J118" s="22">
        <f t="shared" si="9"/>
        <v>38243632.8986421</v>
      </c>
    </row>
    <row r="119" spans="2:10" s="3" customFormat="1" ht="14.25">
      <c r="B119" s="20">
        <v>109</v>
      </c>
      <c r="C119" s="35">
        <f t="shared" si="7"/>
        <v>48549</v>
      </c>
      <c r="D119" s="35"/>
      <c r="E119" s="36">
        <f t="shared" si="5"/>
        <v>195938.18940517301</v>
      </c>
      <c r="F119" s="36"/>
      <c r="G119" s="36">
        <f t="shared" si="8"/>
        <v>20654.871953063575</v>
      </c>
      <c r="H119" s="36"/>
      <c r="I119" s="21">
        <f t="shared" si="6"/>
        <v>175283.31745210945</v>
      </c>
      <c r="J119" s="22">
        <f t="shared" si="9"/>
        <v>38222978.026689038</v>
      </c>
    </row>
    <row r="120" spans="2:10" s="3" customFormat="1" ht="14.25">
      <c r="B120" s="20">
        <v>110</v>
      </c>
      <c r="C120" s="35">
        <f t="shared" si="7"/>
        <v>48580</v>
      </c>
      <c r="D120" s="35"/>
      <c r="E120" s="36">
        <f t="shared" si="5"/>
        <v>195938.18940517301</v>
      </c>
      <c r="F120" s="36"/>
      <c r="G120" s="36">
        <f t="shared" si="8"/>
        <v>20749.540116181779</v>
      </c>
      <c r="H120" s="36"/>
      <c r="I120" s="21">
        <f t="shared" si="6"/>
        <v>175188.6492889912</v>
      </c>
      <c r="J120" s="22">
        <f t="shared" si="9"/>
        <v>38202228.486572854</v>
      </c>
    </row>
    <row r="121" spans="2:10" s="3" customFormat="1" ht="14.25">
      <c r="B121" s="20">
        <v>111</v>
      </c>
      <c r="C121" s="35">
        <f t="shared" si="7"/>
        <v>48611</v>
      </c>
      <c r="D121" s="35"/>
      <c r="E121" s="36">
        <f t="shared" si="5"/>
        <v>195938.18940517301</v>
      </c>
      <c r="F121" s="36"/>
      <c r="G121" s="36">
        <f t="shared" si="8"/>
        <v>20844.642175047618</v>
      </c>
      <c r="H121" s="36"/>
      <c r="I121" s="21">
        <f t="shared" si="6"/>
        <v>175093.5472301254</v>
      </c>
      <c r="J121" s="22">
        <f t="shared" si="9"/>
        <v>38181383.844397806</v>
      </c>
    </row>
    <row r="122" spans="2:10" s="3" customFormat="1" ht="14.25">
      <c r="B122" s="20">
        <v>112</v>
      </c>
      <c r="C122" s="35">
        <f t="shared" si="7"/>
        <v>48639</v>
      </c>
      <c r="D122" s="35"/>
      <c r="E122" s="36">
        <f t="shared" si="5"/>
        <v>195938.18940517301</v>
      </c>
      <c r="F122" s="36"/>
      <c r="G122" s="36">
        <f t="shared" si="8"/>
        <v>20940.180118349919</v>
      </c>
      <c r="H122" s="36"/>
      <c r="I122" s="21">
        <f t="shared" si="6"/>
        <v>174998.0092868231</v>
      </c>
      <c r="J122" s="22">
        <f t="shared" si="9"/>
        <v>38160443.664279453</v>
      </c>
    </row>
    <row r="123" spans="2:10" s="3" customFormat="1" ht="14.25">
      <c r="B123" s="20">
        <v>113</v>
      </c>
      <c r="C123" s="35">
        <f t="shared" si="7"/>
        <v>48670</v>
      </c>
      <c r="D123" s="35"/>
      <c r="E123" s="36">
        <f t="shared" si="5"/>
        <v>195938.18940517301</v>
      </c>
      <c r="F123" s="36"/>
      <c r="G123" s="36">
        <f t="shared" si="8"/>
        <v>21036.155943892354</v>
      </c>
      <c r="H123" s="36"/>
      <c r="I123" s="21">
        <f t="shared" si="6"/>
        <v>174902.03346128069</v>
      </c>
      <c r="J123" s="22">
        <f t="shared" si="9"/>
        <v>38139407.508335561</v>
      </c>
    </row>
    <row r="124" spans="2:10" s="3" customFormat="1" ht="14.25">
      <c r="B124" s="20">
        <v>114</v>
      </c>
      <c r="C124" s="35">
        <f t="shared" si="7"/>
        <v>48700</v>
      </c>
      <c r="D124" s="35"/>
      <c r="E124" s="36">
        <f t="shared" si="5"/>
        <v>195938.18940517301</v>
      </c>
      <c r="F124" s="36"/>
      <c r="G124" s="36">
        <f t="shared" si="8"/>
        <v>21132.571658635203</v>
      </c>
      <c r="H124" s="36"/>
      <c r="I124" s="21">
        <f t="shared" si="6"/>
        <v>174805.61774653781</v>
      </c>
      <c r="J124" s="22">
        <f t="shared" si="9"/>
        <v>38118274.936676927</v>
      </c>
    </row>
    <row r="125" spans="2:10" s="3" customFormat="1" ht="14.25">
      <c r="B125" s="20">
        <v>115</v>
      </c>
      <c r="C125" s="35">
        <f t="shared" si="7"/>
        <v>48731</v>
      </c>
      <c r="D125" s="35"/>
      <c r="E125" s="36">
        <f t="shared" si="5"/>
        <v>195938.18940517301</v>
      </c>
      <c r="F125" s="36"/>
      <c r="G125" s="36">
        <f t="shared" si="8"/>
        <v>21229.429278737276</v>
      </c>
      <c r="H125" s="36"/>
      <c r="I125" s="21">
        <f t="shared" si="6"/>
        <v>174708.76012643575</v>
      </c>
      <c r="J125" s="22">
        <f t="shared" si="9"/>
        <v>38097045.507398188</v>
      </c>
    </row>
    <row r="126" spans="2:10" s="3" customFormat="1" ht="14.25">
      <c r="B126" s="20">
        <v>116</v>
      </c>
      <c r="C126" s="35">
        <f t="shared" si="7"/>
        <v>48761</v>
      </c>
      <c r="D126" s="35"/>
      <c r="E126" s="36">
        <f t="shared" si="5"/>
        <v>195938.18940517301</v>
      </c>
      <c r="F126" s="36"/>
      <c r="G126" s="36">
        <f t="shared" si="8"/>
        <v>21326.730829598149</v>
      </c>
      <c r="H126" s="36"/>
      <c r="I126" s="21">
        <f t="shared" si="6"/>
        <v>174611.45857557486</v>
      </c>
      <c r="J126" s="22">
        <f t="shared" si="9"/>
        <v>38075718.776568592</v>
      </c>
    </row>
    <row r="127" spans="2:10" s="3" customFormat="1" ht="14.25">
      <c r="B127" s="20">
        <v>117</v>
      </c>
      <c r="C127" s="35">
        <f t="shared" si="7"/>
        <v>48792</v>
      </c>
      <c r="D127" s="35"/>
      <c r="E127" s="36">
        <f t="shared" si="5"/>
        <v>195938.18940517301</v>
      </c>
      <c r="F127" s="36"/>
      <c r="G127" s="36">
        <f t="shared" si="8"/>
        <v>21424.478345900476</v>
      </c>
      <c r="H127" s="36"/>
      <c r="I127" s="21">
        <f t="shared" si="6"/>
        <v>174513.71105927255</v>
      </c>
      <c r="J127" s="22">
        <f t="shared" si="9"/>
        <v>38054294.298222691</v>
      </c>
    </row>
    <row r="128" spans="2:10" s="3" customFormat="1" ht="14.25">
      <c r="B128" s="20">
        <v>118</v>
      </c>
      <c r="C128" s="35">
        <f t="shared" si="7"/>
        <v>48823</v>
      </c>
      <c r="D128" s="35"/>
      <c r="E128" s="36">
        <f t="shared" si="5"/>
        <v>195938.18940517301</v>
      </c>
      <c r="F128" s="36"/>
      <c r="G128" s="36">
        <f t="shared" si="8"/>
        <v>21522.673871652525</v>
      </c>
      <c r="H128" s="36"/>
      <c r="I128" s="21">
        <f t="shared" si="6"/>
        <v>174415.51553352049</v>
      </c>
      <c r="J128" s="22">
        <f t="shared" si="9"/>
        <v>38032771.62435104</v>
      </c>
    </row>
    <row r="129" spans="2:10" s="3" customFormat="1" ht="14.25">
      <c r="B129" s="20">
        <v>119</v>
      </c>
      <c r="C129" s="35">
        <f t="shared" si="7"/>
        <v>48853</v>
      </c>
      <c r="D129" s="35"/>
      <c r="E129" s="36">
        <f t="shared" si="5"/>
        <v>195938.18940517301</v>
      </c>
      <c r="F129" s="36"/>
      <c r="G129" s="36">
        <f t="shared" si="8"/>
        <v>21621.31946023093</v>
      </c>
      <c r="H129" s="36"/>
      <c r="I129" s="21">
        <f t="shared" si="6"/>
        <v>174316.8699449421</v>
      </c>
      <c r="J129" s="22">
        <f t="shared" si="9"/>
        <v>38011150.304890811</v>
      </c>
    </row>
    <row r="130" spans="2:10" s="3" customFormat="1" ht="14.25">
      <c r="B130" s="20">
        <v>120</v>
      </c>
      <c r="C130" s="35">
        <f t="shared" si="7"/>
        <v>48884</v>
      </c>
      <c r="D130" s="35"/>
      <c r="E130" s="36">
        <f t="shared" si="5"/>
        <v>195938.18940517301</v>
      </c>
      <c r="F130" s="36"/>
      <c r="G130" s="36">
        <f t="shared" si="8"/>
        <v>21720.417174423652</v>
      </c>
      <c r="H130" s="36"/>
      <c r="I130" s="21">
        <f t="shared" si="6"/>
        <v>174217.77223074934</v>
      </c>
      <c r="J130" s="22">
        <f t="shared" si="9"/>
        <v>37989429.88771639</v>
      </c>
    </row>
    <row r="131" spans="2:10" s="3" customFormat="1" ht="14.25">
      <c r="B131" s="20">
        <v>121</v>
      </c>
      <c r="C131" s="35">
        <f t="shared" si="7"/>
        <v>48914</v>
      </c>
      <c r="D131" s="35"/>
      <c r="E131" s="36">
        <f t="shared" si="5"/>
        <v>195938.18940517301</v>
      </c>
      <c r="F131" s="36"/>
      <c r="G131" s="36">
        <f t="shared" si="8"/>
        <v>21819.969086473091</v>
      </c>
      <c r="H131" s="36"/>
      <c r="I131" s="21">
        <f t="shared" si="6"/>
        <v>174118.22031869992</v>
      </c>
      <c r="J131" s="22">
        <f t="shared" si="9"/>
        <v>37967609.918629915</v>
      </c>
    </row>
    <row r="132" spans="2:10" s="3" customFormat="1" ht="14.25">
      <c r="B132" s="20">
        <v>122</v>
      </c>
      <c r="C132" s="35">
        <f t="shared" si="7"/>
        <v>48945</v>
      </c>
      <c r="D132" s="35"/>
      <c r="E132" s="36">
        <f t="shared" si="5"/>
        <v>195938.18940517301</v>
      </c>
      <c r="F132" s="36"/>
      <c r="G132" s="36">
        <f t="shared" si="8"/>
        <v>21919.977278119433</v>
      </c>
      <c r="H132" s="36"/>
      <c r="I132" s="21">
        <f t="shared" si="6"/>
        <v>174018.21212705356</v>
      </c>
      <c r="J132" s="22">
        <f t="shared" si="9"/>
        <v>37945689.941351794</v>
      </c>
    </row>
    <row r="133" spans="2:10" s="3" customFormat="1" ht="14.25">
      <c r="B133" s="20">
        <v>123</v>
      </c>
      <c r="C133" s="35">
        <f t="shared" si="7"/>
        <v>48976</v>
      </c>
      <c r="D133" s="35"/>
      <c r="E133" s="36">
        <f t="shared" si="5"/>
        <v>195938.18940517301</v>
      </c>
      <c r="F133" s="36"/>
      <c r="G133" s="36">
        <f t="shared" si="8"/>
        <v>22020.443840644144</v>
      </c>
      <c r="H133" s="36"/>
      <c r="I133" s="21">
        <f t="shared" si="6"/>
        <v>173917.74556452886</v>
      </c>
      <c r="J133" s="22">
        <f t="shared" si="9"/>
        <v>37923669.497511148</v>
      </c>
    </row>
    <row r="134" spans="2:10" s="3" customFormat="1" ht="14.25">
      <c r="B134" s="20">
        <v>124</v>
      </c>
      <c r="C134" s="35">
        <f t="shared" si="7"/>
        <v>49004</v>
      </c>
      <c r="D134" s="35"/>
      <c r="E134" s="36">
        <f t="shared" si="5"/>
        <v>195938.18940517301</v>
      </c>
      <c r="F134" s="36"/>
      <c r="G134" s="36">
        <f t="shared" si="8"/>
        <v>22121.370874913762</v>
      </c>
      <c r="H134" s="36"/>
      <c r="I134" s="21">
        <f t="shared" si="6"/>
        <v>173816.81853025925</v>
      </c>
      <c r="J134" s="22">
        <f t="shared" si="9"/>
        <v>37901548.126636237</v>
      </c>
    </row>
    <row r="135" spans="2:10" s="3" customFormat="1" ht="14.25">
      <c r="B135" s="20">
        <v>125</v>
      </c>
      <c r="C135" s="35">
        <f t="shared" si="7"/>
        <v>49035</v>
      </c>
      <c r="D135" s="35"/>
      <c r="E135" s="36">
        <f t="shared" si="5"/>
        <v>195938.18940517301</v>
      </c>
      <c r="F135" s="36"/>
      <c r="G135" s="36">
        <f t="shared" si="8"/>
        <v>22222.760491423782</v>
      </c>
      <c r="H135" s="36"/>
      <c r="I135" s="21">
        <f t="shared" si="6"/>
        <v>173715.4289137492</v>
      </c>
      <c r="J135" s="22">
        <f t="shared" si="9"/>
        <v>37879325.366144814</v>
      </c>
    </row>
    <row r="136" spans="2:10" s="3" customFormat="1" ht="14.25">
      <c r="B136" s="20">
        <v>126</v>
      </c>
      <c r="C136" s="35">
        <f t="shared" si="7"/>
        <v>49065</v>
      </c>
      <c r="D136" s="35"/>
      <c r="E136" s="36">
        <f t="shared" si="5"/>
        <v>195938.18940517301</v>
      </c>
      <c r="F136" s="36"/>
      <c r="G136" s="36">
        <f t="shared" si="8"/>
        <v>22324.614810342813</v>
      </c>
      <c r="H136" s="36"/>
      <c r="I136" s="21">
        <f t="shared" si="6"/>
        <v>173613.57459483019</v>
      </c>
      <c r="J136" s="22">
        <f t="shared" si="9"/>
        <v>37857000.751334473</v>
      </c>
    </row>
    <row r="137" spans="2:10" s="3" customFormat="1" ht="14.25">
      <c r="B137" s="20">
        <v>127</v>
      </c>
      <c r="C137" s="35">
        <f t="shared" si="7"/>
        <v>49096</v>
      </c>
      <c r="D137" s="35"/>
      <c r="E137" s="36">
        <f t="shared" si="5"/>
        <v>195938.18940517301</v>
      </c>
      <c r="F137" s="36"/>
      <c r="G137" s="36">
        <f t="shared" si="8"/>
        <v>22426.935961556886</v>
      </c>
      <c r="H137" s="36"/>
      <c r="I137" s="21">
        <f t="shared" si="6"/>
        <v>173511.25344361612</v>
      </c>
      <c r="J137" s="22">
        <f t="shared" si="9"/>
        <v>37834573.815372914</v>
      </c>
    </row>
    <row r="138" spans="2:10" s="3" customFormat="1" ht="14.25">
      <c r="B138" s="20">
        <v>128</v>
      </c>
      <c r="C138" s="35">
        <f t="shared" si="7"/>
        <v>49126</v>
      </c>
      <c r="D138" s="35"/>
      <c r="E138" s="36">
        <f t="shared" si="5"/>
        <v>195938.18940517301</v>
      </c>
      <c r="F138" s="36"/>
      <c r="G138" s="36">
        <f t="shared" si="8"/>
        <v>22529.726084714017</v>
      </c>
      <c r="H138" s="36"/>
      <c r="I138" s="21">
        <f t="shared" si="6"/>
        <v>173408.46332045901</v>
      </c>
      <c r="J138" s="22">
        <f t="shared" si="9"/>
        <v>37812044.089288197</v>
      </c>
    </row>
    <row r="139" spans="2:10" s="3" customFormat="1" ht="14.25">
      <c r="B139" s="20">
        <v>129</v>
      </c>
      <c r="C139" s="35">
        <f t="shared" si="7"/>
        <v>49157</v>
      </c>
      <c r="D139" s="35"/>
      <c r="E139" s="36">
        <f t="shared" si="5"/>
        <v>195938.18940517301</v>
      </c>
      <c r="F139" s="36"/>
      <c r="G139" s="36">
        <f t="shared" si="8"/>
        <v>22632.987329268952</v>
      </c>
      <c r="H139" s="36"/>
      <c r="I139" s="21">
        <f t="shared" si="6"/>
        <v>173305.20207590406</v>
      </c>
      <c r="J139" s="22">
        <f t="shared" si="9"/>
        <v>37789411.10195893</v>
      </c>
    </row>
    <row r="140" spans="2:10" s="3" customFormat="1" ht="14.25">
      <c r="B140" s="20">
        <v>130</v>
      </c>
      <c r="C140" s="35">
        <f t="shared" si="7"/>
        <v>49188</v>
      </c>
      <c r="D140" s="35"/>
      <c r="E140" s="36">
        <f t="shared" ref="E140:E203" si="10">IF(C140&lt;&gt;"",ABS(PMT(($I$5/100)/12,$J$8,$I$4)),"")</f>
        <v>195938.18940517301</v>
      </c>
      <c r="F140" s="36"/>
      <c r="G140" s="36">
        <f t="shared" si="8"/>
        <v>22736.72185452811</v>
      </c>
      <c r="H140" s="36"/>
      <c r="I140" s="21">
        <f t="shared" ref="I140:I203" si="11">IF(C140&lt;&gt;"",ABS(IPMT(($I$5/100)/12,B140,$J$8,$I$4)),"")</f>
        <v>173201.46755064494</v>
      </c>
      <c r="J140" s="22">
        <f t="shared" si="9"/>
        <v>37766674.3801044</v>
      </c>
    </row>
    <row r="141" spans="2:10" s="3" customFormat="1" ht="14.25">
      <c r="B141" s="20">
        <v>131</v>
      </c>
      <c r="C141" s="35">
        <f t="shared" ref="C141:C204" si="12">IF(B141&lt;=$J$8,EDATE(C140,1),"")</f>
        <v>49218</v>
      </c>
      <c r="D141" s="35"/>
      <c r="E141" s="36">
        <f t="shared" si="10"/>
        <v>195938.18940517301</v>
      </c>
      <c r="F141" s="36"/>
      <c r="G141" s="36">
        <f t="shared" ref="G141:G204" si="13">IF(C141&lt;&gt;"",ABS(PPMT(($I$5/100)/12,B141,$J$8,$I$4)),"")</f>
        <v>22840.931829694695</v>
      </c>
      <c r="H141" s="36"/>
      <c r="I141" s="21">
        <f t="shared" si="11"/>
        <v>173097.25757547832</v>
      </c>
      <c r="J141" s="22">
        <f t="shared" si="9"/>
        <v>37743833.448274702</v>
      </c>
    </row>
    <row r="142" spans="2:10" s="3" customFormat="1" ht="14.25">
      <c r="B142" s="20">
        <v>132</v>
      </c>
      <c r="C142" s="35">
        <f t="shared" si="12"/>
        <v>49249</v>
      </c>
      <c r="D142" s="35"/>
      <c r="E142" s="36">
        <f t="shared" si="10"/>
        <v>195938.18940517301</v>
      </c>
      <c r="F142" s="36"/>
      <c r="G142" s="36">
        <f t="shared" si="13"/>
        <v>22945.619433914129</v>
      </c>
      <c r="H142" s="36"/>
      <c r="I142" s="21">
        <f t="shared" si="11"/>
        <v>172992.56997125887</v>
      </c>
      <c r="J142" s="22">
        <f t="shared" ref="J142:J205" si="14">IF(C142&lt;&gt;"",J141-G142,"")</f>
        <v>37720887.828840785</v>
      </c>
    </row>
    <row r="143" spans="2:10" s="3" customFormat="1" ht="14.25">
      <c r="B143" s="20">
        <v>133</v>
      </c>
      <c r="C143" s="35">
        <f t="shared" si="12"/>
        <v>49279</v>
      </c>
      <c r="D143" s="35"/>
      <c r="E143" s="36">
        <f t="shared" si="10"/>
        <v>195938.18940517301</v>
      </c>
      <c r="F143" s="36"/>
      <c r="G143" s="36">
        <f t="shared" si="13"/>
        <v>23050.786856319573</v>
      </c>
      <c r="H143" s="36"/>
      <c r="I143" s="21">
        <f t="shared" si="11"/>
        <v>172887.40254885345</v>
      </c>
      <c r="J143" s="22">
        <f t="shared" si="14"/>
        <v>37697837.041984469</v>
      </c>
    </row>
    <row r="144" spans="2:10" s="3" customFormat="1" ht="14.25">
      <c r="B144" s="20">
        <v>134</v>
      </c>
      <c r="C144" s="35">
        <f t="shared" si="12"/>
        <v>49310</v>
      </c>
      <c r="D144" s="35"/>
      <c r="E144" s="36">
        <f t="shared" si="10"/>
        <v>195938.18940517301</v>
      </c>
      <c r="F144" s="36"/>
      <c r="G144" s="36">
        <f t="shared" si="13"/>
        <v>23156.436296077703</v>
      </c>
      <c r="H144" s="36"/>
      <c r="I144" s="21">
        <f t="shared" si="11"/>
        <v>172781.7531090953</v>
      </c>
      <c r="J144" s="22">
        <f t="shared" si="14"/>
        <v>37674680.605688393</v>
      </c>
    </row>
    <row r="145" spans="2:10" s="3" customFormat="1" ht="14.25">
      <c r="B145" s="20">
        <v>135</v>
      </c>
      <c r="C145" s="35">
        <f t="shared" si="12"/>
        <v>49341</v>
      </c>
      <c r="D145" s="35"/>
      <c r="E145" s="36">
        <f t="shared" si="10"/>
        <v>195938.18940517301</v>
      </c>
      <c r="F145" s="36"/>
      <c r="G145" s="36">
        <f t="shared" si="13"/>
        <v>23262.569962434722</v>
      </c>
      <c r="H145" s="36"/>
      <c r="I145" s="21">
        <f t="shared" si="11"/>
        <v>172675.6194427383</v>
      </c>
      <c r="J145" s="22">
        <f t="shared" si="14"/>
        <v>37651418.035725959</v>
      </c>
    </row>
    <row r="146" spans="2:10" s="3" customFormat="1" ht="14.25">
      <c r="B146" s="20">
        <v>136</v>
      </c>
      <c r="C146" s="35">
        <f t="shared" si="12"/>
        <v>49369</v>
      </c>
      <c r="D146" s="35"/>
      <c r="E146" s="36">
        <f t="shared" si="10"/>
        <v>195938.18940517301</v>
      </c>
      <c r="F146" s="36"/>
      <c r="G146" s="36">
        <f t="shared" si="13"/>
        <v>23369.190074762544</v>
      </c>
      <c r="H146" s="36"/>
      <c r="I146" s="21">
        <f t="shared" si="11"/>
        <v>172568.99933041047</v>
      </c>
      <c r="J146" s="22">
        <f t="shared" si="14"/>
        <v>37628048.845651194</v>
      </c>
    </row>
    <row r="147" spans="2:10" s="3" customFormat="1" ht="14.25">
      <c r="B147" s="20">
        <v>137</v>
      </c>
      <c r="C147" s="35">
        <f t="shared" si="12"/>
        <v>49400</v>
      </c>
      <c r="D147" s="35"/>
      <c r="E147" s="36">
        <f t="shared" si="10"/>
        <v>195938.18940517301</v>
      </c>
      <c r="F147" s="36"/>
      <c r="G147" s="36">
        <f t="shared" si="13"/>
        <v>23476.298862605214</v>
      </c>
      <c r="H147" s="36"/>
      <c r="I147" s="21">
        <f t="shared" si="11"/>
        <v>172461.89054256779</v>
      </c>
      <c r="J147" s="22">
        <f t="shared" si="14"/>
        <v>37604572.546788588</v>
      </c>
    </row>
    <row r="148" spans="2:10" s="3" customFormat="1" ht="14.25">
      <c r="B148" s="20">
        <v>138</v>
      </c>
      <c r="C148" s="35">
        <f t="shared" si="12"/>
        <v>49430</v>
      </c>
      <c r="D148" s="35"/>
      <c r="E148" s="36">
        <f t="shared" si="10"/>
        <v>195938.18940517301</v>
      </c>
      <c r="F148" s="36"/>
      <c r="G148" s="36">
        <f t="shared" si="13"/>
        <v>23583.898565725489</v>
      </c>
      <c r="H148" s="36"/>
      <c r="I148" s="21">
        <f t="shared" si="11"/>
        <v>172354.29083944752</v>
      </c>
      <c r="J148" s="22">
        <f t="shared" si="14"/>
        <v>37580988.648222864</v>
      </c>
    </row>
    <row r="149" spans="2:10" s="3" customFormat="1" ht="14.25">
      <c r="B149" s="20">
        <v>139</v>
      </c>
      <c r="C149" s="35">
        <f t="shared" si="12"/>
        <v>49461</v>
      </c>
      <c r="D149" s="35"/>
      <c r="E149" s="36">
        <f t="shared" si="10"/>
        <v>195938.18940517301</v>
      </c>
      <c r="F149" s="36"/>
      <c r="G149" s="36">
        <f t="shared" si="13"/>
        <v>23691.991434151725</v>
      </c>
      <c r="H149" s="36"/>
      <c r="I149" s="21">
        <f t="shared" si="11"/>
        <v>172246.19797102129</v>
      </c>
      <c r="J149" s="22">
        <f t="shared" si="14"/>
        <v>37557296.656788714</v>
      </c>
    </row>
    <row r="150" spans="2:10" s="3" customFormat="1" ht="14.25">
      <c r="B150" s="20">
        <v>140</v>
      </c>
      <c r="C150" s="35">
        <f t="shared" si="12"/>
        <v>49491</v>
      </c>
      <c r="D150" s="35"/>
      <c r="E150" s="36">
        <f t="shared" si="10"/>
        <v>195938.18940517301</v>
      </c>
      <c r="F150" s="36"/>
      <c r="G150" s="36">
        <f t="shared" si="13"/>
        <v>23800.579728224919</v>
      </c>
      <c r="H150" s="36"/>
      <c r="I150" s="21">
        <f t="shared" si="11"/>
        <v>172137.60967694811</v>
      </c>
      <c r="J150" s="22">
        <f t="shared" si="14"/>
        <v>37533496.077060491</v>
      </c>
    </row>
    <row r="151" spans="2:10" s="3" customFormat="1" ht="14.25">
      <c r="B151" s="20">
        <v>141</v>
      </c>
      <c r="C151" s="35">
        <f t="shared" si="12"/>
        <v>49522</v>
      </c>
      <c r="D151" s="35"/>
      <c r="E151" s="36">
        <f t="shared" si="10"/>
        <v>195938.18940517301</v>
      </c>
      <c r="F151" s="36"/>
      <c r="G151" s="36">
        <f t="shared" si="13"/>
        <v>23909.66571864596</v>
      </c>
      <c r="H151" s="36"/>
      <c r="I151" s="21">
        <f t="shared" si="11"/>
        <v>172028.52368652707</v>
      </c>
      <c r="J151" s="22">
        <f t="shared" si="14"/>
        <v>37509586.411341846</v>
      </c>
    </row>
    <row r="152" spans="2:10" s="3" customFormat="1" ht="14.25">
      <c r="B152" s="20">
        <v>142</v>
      </c>
      <c r="C152" s="35">
        <f t="shared" si="12"/>
        <v>49553</v>
      </c>
      <c r="D152" s="35"/>
      <c r="E152" s="36">
        <f t="shared" si="10"/>
        <v>195938.18940517301</v>
      </c>
      <c r="F152" s="36"/>
      <c r="G152" s="36">
        <f t="shared" si="13"/>
        <v>24019.251686523083</v>
      </c>
      <c r="H152" s="36"/>
      <c r="I152" s="21">
        <f t="shared" si="11"/>
        <v>171918.93771864992</v>
      </c>
      <c r="J152" s="22">
        <f t="shared" si="14"/>
        <v>37485567.159655325</v>
      </c>
    </row>
    <row r="153" spans="2:10" s="3" customFormat="1" ht="14.25">
      <c r="B153" s="20">
        <v>143</v>
      </c>
      <c r="C153" s="35">
        <f t="shared" si="12"/>
        <v>49583</v>
      </c>
      <c r="D153" s="35"/>
      <c r="E153" s="36">
        <f t="shared" si="10"/>
        <v>195938.18940517301</v>
      </c>
      <c r="F153" s="36"/>
      <c r="G153" s="36">
        <f t="shared" si="13"/>
        <v>24129.339923419644</v>
      </c>
      <c r="H153" s="36"/>
      <c r="I153" s="21">
        <f t="shared" si="11"/>
        <v>171808.84948175336</v>
      </c>
      <c r="J153" s="22">
        <f t="shared" si="14"/>
        <v>37461437.819731906</v>
      </c>
    </row>
    <row r="154" spans="2:10" s="3" customFormat="1" ht="14.25">
      <c r="B154" s="20">
        <v>144</v>
      </c>
      <c r="C154" s="35">
        <f t="shared" si="12"/>
        <v>49614</v>
      </c>
      <c r="D154" s="35"/>
      <c r="E154" s="36">
        <f t="shared" si="10"/>
        <v>195938.18940517301</v>
      </c>
      <c r="F154" s="36"/>
      <c r="G154" s="36">
        <f t="shared" si="13"/>
        <v>24239.932731401983</v>
      </c>
      <c r="H154" s="36"/>
      <c r="I154" s="21">
        <f t="shared" si="11"/>
        <v>171698.25667377104</v>
      </c>
      <c r="J154" s="22">
        <f t="shared" si="14"/>
        <v>37437197.887000501</v>
      </c>
    </row>
    <row r="155" spans="2:10" s="3" customFormat="1" ht="14.25">
      <c r="B155" s="20">
        <v>145</v>
      </c>
      <c r="C155" s="35">
        <f t="shared" si="12"/>
        <v>49644</v>
      </c>
      <c r="D155" s="35"/>
      <c r="E155" s="36">
        <f t="shared" si="10"/>
        <v>195938.18940517301</v>
      </c>
      <c r="F155" s="36"/>
      <c r="G155" s="36">
        <f t="shared" si="13"/>
        <v>24351.032423087578</v>
      </c>
      <c r="H155" s="36"/>
      <c r="I155" s="21">
        <f t="shared" si="11"/>
        <v>171587.15698208546</v>
      </c>
      <c r="J155" s="22">
        <f t="shared" si="14"/>
        <v>37412846.854577415</v>
      </c>
    </row>
    <row r="156" spans="2:10" s="3" customFormat="1" ht="14.25">
      <c r="B156" s="20">
        <v>146</v>
      </c>
      <c r="C156" s="35">
        <f t="shared" si="12"/>
        <v>49675</v>
      </c>
      <c r="D156" s="35"/>
      <c r="E156" s="36">
        <f t="shared" si="10"/>
        <v>195938.18940517301</v>
      </c>
      <c r="F156" s="36"/>
      <c r="G156" s="36">
        <f t="shared" si="13"/>
        <v>24462.641321693394</v>
      </c>
      <c r="H156" s="36"/>
      <c r="I156" s="21">
        <f t="shared" si="11"/>
        <v>171475.5480834796</v>
      </c>
      <c r="J156" s="22">
        <f t="shared" si="14"/>
        <v>37388384.213255718</v>
      </c>
    </row>
    <row r="157" spans="2:10" s="3" customFormat="1" ht="14.25">
      <c r="B157" s="20">
        <v>147</v>
      </c>
      <c r="C157" s="35">
        <f t="shared" si="12"/>
        <v>49706</v>
      </c>
      <c r="D157" s="35"/>
      <c r="E157" s="36">
        <f t="shared" si="10"/>
        <v>195938.18940517301</v>
      </c>
      <c r="F157" s="36"/>
      <c r="G157" s="36">
        <f t="shared" si="13"/>
        <v>24574.761761084486</v>
      </c>
      <c r="H157" s="36"/>
      <c r="I157" s="21">
        <f t="shared" si="11"/>
        <v>171363.42764408854</v>
      </c>
      <c r="J157" s="22">
        <f t="shared" si="14"/>
        <v>37363809.451494634</v>
      </c>
    </row>
    <row r="158" spans="2:10" s="3" customFormat="1" ht="14.25">
      <c r="B158" s="20">
        <v>148</v>
      </c>
      <c r="C158" s="35">
        <f t="shared" si="12"/>
        <v>49735</v>
      </c>
      <c r="D158" s="35"/>
      <c r="E158" s="36">
        <f t="shared" si="10"/>
        <v>195938.18940517301</v>
      </c>
      <c r="F158" s="36"/>
      <c r="G158" s="36">
        <f t="shared" si="13"/>
        <v>24687.396085822791</v>
      </c>
      <c r="H158" s="36"/>
      <c r="I158" s="21">
        <f t="shared" si="11"/>
        <v>171250.79331935022</v>
      </c>
      <c r="J158" s="22">
        <f t="shared" si="14"/>
        <v>37339122.055408813</v>
      </c>
    </row>
    <row r="159" spans="2:10" s="3" customFormat="1" ht="14.25">
      <c r="B159" s="20">
        <v>149</v>
      </c>
      <c r="C159" s="35">
        <f t="shared" si="12"/>
        <v>49766</v>
      </c>
      <c r="D159" s="35"/>
      <c r="E159" s="36">
        <f t="shared" si="10"/>
        <v>195938.18940517301</v>
      </c>
      <c r="F159" s="36"/>
      <c r="G159" s="36">
        <f t="shared" si="13"/>
        <v>24800.546651216155</v>
      </c>
      <c r="H159" s="36"/>
      <c r="I159" s="21">
        <f t="shared" si="11"/>
        <v>171137.64275395687</v>
      </c>
      <c r="J159" s="22">
        <f t="shared" si="14"/>
        <v>37314321.508757599</v>
      </c>
    </row>
    <row r="160" spans="2:10" s="3" customFormat="1" ht="14.25">
      <c r="B160" s="20">
        <v>150</v>
      </c>
      <c r="C160" s="35">
        <f t="shared" si="12"/>
        <v>49796</v>
      </c>
      <c r="D160" s="35"/>
      <c r="E160" s="36">
        <f t="shared" si="10"/>
        <v>195938.18940517301</v>
      </c>
      <c r="F160" s="36"/>
      <c r="G160" s="36">
        <f t="shared" si="13"/>
        <v>24914.215823367551</v>
      </c>
      <c r="H160" s="36"/>
      <c r="I160" s="21">
        <f t="shared" si="11"/>
        <v>171023.97358180545</v>
      </c>
      <c r="J160" s="22">
        <f t="shared" si="14"/>
        <v>37289407.292934231</v>
      </c>
    </row>
    <row r="161" spans="2:10" s="3" customFormat="1" ht="14.25">
      <c r="B161" s="20">
        <v>151</v>
      </c>
      <c r="C161" s="35">
        <f t="shared" si="12"/>
        <v>49827</v>
      </c>
      <c r="D161" s="35"/>
      <c r="E161" s="36">
        <f t="shared" si="10"/>
        <v>195938.18940517301</v>
      </c>
      <c r="F161" s="36"/>
      <c r="G161" s="36">
        <f t="shared" si="13"/>
        <v>25028.405979224652</v>
      </c>
      <c r="H161" s="36"/>
      <c r="I161" s="21">
        <f t="shared" si="11"/>
        <v>170909.78342594835</v>
      </c>
      <c r="J161" s="22">
        <f t="shared" si="14"/>
        <v>37264378.886955008</v>
      </c>
    </row>
    <row r="162" spans="2:10" s="3" customFormat="1" ht="14.25">
      <c r="B162" s="20">
        <v>152</v>
      </c>
      <c r="C162" s="35">
        <f t="shared" si="12"/>
        <v>49857</v>
      </c>
      <c r="D162" s="35"/>
      <c r="E162" s="36">
        <f t="shared" si="10"/>
        <v>195938.18940517301</v>
      </c>
      <c r="F162" s="36"/>
      <c r="G162" s="36">
        <f t="shared" si="13"/>
        <v>25143.119506629431</v>
      </c>
      <c r="H162" s="36"/>
      <c r="I162" s="21">
        <f t="shared" si="11"/>
        <v>170795.06989854359</v>
      </c>
      <c r="J162" s="22">
        <f t="shared" si="14"/>
        <v>37239235.767448381</v>
      </c>
    </row>
    <row r="163" spans="2:10" s="3" customFormat="1" ht="14.25">
      <c r="B163" s="20">
        <v>153</v>
      </c>
      <c r="C163" s="35">
        <f t="shared" si="12"/>
        <v>49888</v>
      </c>
      <c r="D163" s="35"/>
      <c r="E163" s="36">
        <f t="shared" si="10"/>
        <v>195938.18940517301</v>
      </c>
      <c r="F163" s="36"/>
      <c r="G163" s="36">
        <f t="shared" si="13"/>
        <v>25258.358804368156</v>
      </c>
      <c r="H163" s="36"/>
      <c r="I163" s="21">
        <f t="shared" si="11"/>
        <v>170679.83060080488</v>
      </c>
      <c r="J163" s="22">
        <f t="shared" si="14"/>
        <v>37213977.408644013</v>
      </c>
    </row>
    <row r="164" spans="2:10" s="3" customFormat="1" ht="14.25">
      <c r="B164" s="20">
        <v>154</v>
      </c>
      <c r="C164" s="35">
        <f t="shared" si="12"/>
        <v>49919</v>
      </c>
      <c r="D164" s="35"/>
      <c r="E164" s="36">
        <f t="shared" si="10"/>
        <v>195938.18940517301</v>
      </c>
      <c r="F164" s="36"/>
      <c r="G164" s="36">
        <f t="shared" si="13"/>
        <v>25374.126282221507</v>
      </c>
      <c r="H164" s="36"/>
      <c r="I164" s="21">
        <f t="shared" si="11"/>
        <v>170564.06312295148</v>
      </c>
      <c r="J164" s="22">
        <f t="shared" si="14"/>
        <v>37188603.282361791</v>
      </c>
    </row>
    <row r="165" spans="2:10" s="3" customFormat="1" ht="14.25">
      <c r="B165" s="20">
        <v>155</v>
      </c>
      <c r="C165" s="35">
        <f t="shared" si="12"/>
        <v>49949</v>
      </c>
      <c r="D165" s="35"/>
      <c r="E165" s="36">
        <f t="shared" si="10"/>
        <v>195938.18940517301</v>
      </c>
      <c r="F165" s="36"/>
      <c r="G165" s="36">
        <f t="shared" si="13"/>
        <v>25490.424361015022</v>
      </c>
      <c r="H165" s="36"/>
      <c r="I165" s="21">
        <f t="shared" si="11"/>
        <v>170447.765044158</v>
      </c>
      <c r="J165" s="22">
        <f t="shared" si="14"/>
        <v>37163112.858000778</v>
      </c>
    </row>
    <row r="166" spans="2:10" s="3" customFormat="1" ht="14.25">
      <c r="B166" s="20">
        <v>156</v>
      </c>
      <c r="C166" s="35">
        <f t="shared" si="12"/>
        <v>49980</v>
      </c>
      <c r="D166" s="35"/>
      <c r="E166" s="36">
        <f t="shared" si="10"/>
        <v>195938.18940517301</v>
      </c>
      <c r="F166" s="36"/>
      <c r="G166" s="36">
        <f t="shared" si="13"/>
        <v>25607.255472669684</v>
      </c>
      <c r="H166" s="36"/>
      <c r="I166" s="21">
        <f t="shared" si="11"/>
        <v>170330.93393250334</v>
      </c>
      <c r="J166" s="22">
        <f t="shared" si="14"/>
        <v>37137505.60252811</v>
      </c>
    </row>
    <row r="167" spans="2:10" s="3" customFormat="1" ht="14.25">
      <c r="B167" s="20">
        <v>157</v>
      </c>
      <c r="C167" s="35">
        <f t="shared" si="12"/>
        <v>50010</v>
      </c>
      <c r="D167" s="35"/>
      <c r="E167" s="36">
        <f t="shared" si="10"/>
        <v>195938.18940517301</v>
      </c>
      <c r="F167" s="36"/>
      <c r="G167" s="36">
        <f t="shared" si="13"/>
        <v>25724.622060252746</v>
      </c>
      <c r="H167" s="36"/>
      <c r="I167" s="21">
        <f t="shared" si="11"/>
        <v>170213.56734492027</v>
      </c>
      <c r="J167" s="22">
        <f t="shared" si="14"/>
        <v>37111780.980467856</v>
      </c>
    </row>
    <row r="168" spans="2:10" s="3" customFormat="1" ht="14.25">
      <c r="B168" s="20">
        <v>158</v>
      </c>
      <c r="C168" s="35">
        <f t="shared" si="12"/>
        <v>50041</v>
      </c>
      <c r="D168" s="35"/>
      <c r="E168" s="36">
        <f t="shared" si="10"/>
        <v>195938.18940517301</v>
      </c>
      <c r="F168" s="36"/>
      <c r="G168" s="36">
        <f t="shared" si="13"/>
        <v>25842.526578028905</v>
      </c>
      <c r="H168" s="36"/>
      <c r="I168" s="21">
        <f t="shared" si="11"/>
        <v>170095.66282714414</v>
      </c>
      <c r="J168" s="22">
        <f t="shared" si="14"/>
        <v>37085938.453889824</v>
      </c>
    </row>
    <row r="169" spans="2:10" s="3" customFormat="1" ht="14.25">
      <c r="B169" s="20">
        <v>159</v>
      </c>
      <c r="C169" s="35">
        <f t="shared" si="12"/>
        <v>50072</v>
      </c>
      <c r="D169" s="35"/>
      <c r="E169" s="36">
        <f t="shared" si="10"/>
        <v>195938.18940517301</v>
      </c>
      <c r="F169" s="36"/>
      <c r="G169" s="36">
        <f t="shared" si="13"/>
        <v>25960.971491511529</v>
      </c>
      <c r="H169" s="36"/>
      <c r="I169" s="21">
        <f t="shared" si="11"/>
        <v>169977.2179136615</v>
      </c>
      <c r="J169" s="22">
        <f t="shared" si="14"/>
        <v>37059977.482398316</v>
      </c>
    </row>
    <row r="170" spans="2:10" s="3" customFormat="1" ht="14.25">
      <c r="B170" s="20">
        <v>160</v>
      </c>
      <c r="C170" s="35">
        <f t="shared" si="12"/>
        <v>50100</v>
      </c>
      <c r="D170" s="35"/>
      <c r="E170" s="36">
        <f t="shared" si="10"/>
        <v>195938.18940517301</v>
      </c>
      <c r="F170" s="36"/>
      <c r="G170" s="36">
        <f t="shared" si="13"/>
        <v>26079.959277514303</v>
      </c>
      <c r="H170" s="36"/>
      <c r="I170" s="21">
        <f t="shared" si="11"/>
        <v>169858.23012765872</v>
      </c>
      <c r="J170" s="22">
        <f t="shared" si="14"/>
        <v>37033897.523120806</v>
      </c>
    </row>
    <row r="171" spans="2:10" s="3" customFormat="1" ht="14.25">
      <c r="B171" s="20">
        <v>161</v>
      </c>
      <c r="C171" s="35">
        <f t="shared" si="12"/>
        <v>50131</v>
      </c>
      <c r="D171" s="35"/>
      <c r="E171" s="36">
        <f t="shared" si="10"/>
        <v>195938.18940517301</v>
      </c>
      <c r="F171" s="36"/>
      <c r="G171" s="36">
        <f t="shared" si="13"/>
        <v>26199.492424202905</v>
      </c>
      <c r="H171" s="36"/>
      <c r="I171" s="21">
        <f t="shared" si="11"/>
        <v>169738.69698097013</v>
      </c>
      <c r="J171" s="22">
        <f t="shared" si="14"/>
        <v>37007698.030696601</v>
      </c>
    </row>
    <row r="172" spans="2:10" s="3" customFormat="1" ht="14.25">
      <c r="B172" s="20">
        <v>162</v>
      </c>
      <c r="C172" s="35">
        <f t="shared" si="12"/>
        <v>50161</v>
      </c>
      <c r="D172" s="35"/>
      <c r="E172" s="36">
        <f t="shared" si="10"/>
        <v>195938.18940517301</v>
      </c>
      <c r="F172" s="36"/>
      <c r="G172" s="36">
        <f t="shared" si="13"/>
        <v>26319.573431147168</v>
      </c>
      <c r="H172" s="36"/>
      <c r="I172" s="21">
        <f t="shared" si="11"/>
        <v>169618.61597402586</v>
      </c>
      <c r="J172" s="22">
        <f t="shared" si="14"/>
        <v>36981378.457265452</v>
      </c>
    </row>
    <row r="173" spans="2:10" s="3" customFormat="1" ht="14.25">
      <c r="B173" s="20">
        <v>163</v>
      </c>
      <c r="C173" s="35">
        <f t="shared" si="12"/>
        <v>50192</v>
      </c>
      <c r="D173" s="35"/>
      <c r="E173" s="36">
        <f t="shared" si="10"/>
        <v>195938.18940517301</v>
      </c>
      <c r="F173" s="36"/>
      <c r="G173" s="36">
        <f t="shared" si="13"/>
        <v>26440.204809373256</v>
      </c>
      <c r="H173" s="36"/>
      <c r="I173" s="21">
        <f t="shared" si="11"/>
        <v>169497.98459579979</v>
      </c>
      <c r="J173" s="22">
        <f t="shared" si="14"/>
        <v>36954938.252456076</v>
      </c>
    </row>
    <row r="174" spans="2:10" s="3" customFormat="1" ht="14.25">
      <c r="B174" s="20">
        <v>164</v>
      </c>
      <c r="C174" s="35">
        <f t="shared" si="12"/>
        <v>50222</v>
      </c>
      <c r="D174" s="35"/>
      <c r="E174" s="36">
        <f t="shared" si="10"/>
        <v>195938.18940517301</v>
      </c>
      <c r="F174" s="36"/>
      <c r="G174" s="36">
        <f t="shared" si="13"/>
        <v>26561.389081416219</v>
      </c>
      <c r="H174" s="36"/>
      <c r="I174" s="21">
        <f t="shared" si="11"/>
        <v>169376.80032375682</v>
      </c>
      <c r="J174" s="22">
        <f t="shared" si="14"/>
        <v>36928376.863374658</v>
      </c>
    </row>
    <row r="175" spans="2:10" s="3" customFormat="1" ht="14.25">
      <c r="B175" s="20">
        <v>165</v>
      </c>
      <c r="C175" s="35">
        <f t="shared" si="12"/>
        <v>50253</v>
      </c>
      <c r="D175" s="35"/>
      <c r="E175" s="36">
        <f t="shared" si="10"/>
        <v>195938.18940517301</v>
      </c>
      <c r="F175" s="36"/>
      <c r="G175" s="36">
        <f t="shared" si="13"/>
        <v>26683.12878137271</v>
      </c>
      <c r="H175" s="36"/>
      <c r="I175" s="21">
        <f t="shared" si="11"/>
        <v>169255.06062380032</v>
      </c>
      <c r="J175" s="22">
        <f t="shared" si="14"/>
        <v>36901693.734593287</v>
      </c>
    </row>
    <row r="176" spans="2:10" s="3" customFormat="1" ht="14.25">
      <c r="B176" s="20">
        <v>166</v>
      </c>
      <c r="C176" s="35">
        <f t="shared" si="12"/>
        <v>50284</v>
      </c>
      <c r="D176" s="35"/>
      <c r="E176" s="36">
        <f t="shared" si="10"/>
        <v>195938.18940517301</v>
      </c>
      <c r="F176" s="36"/>
      <c r="G176" s="36">
        <f t="shared" si="13"/>
        <v>26805.426454953998</v>
      </c>
      <c r="H176" s="36"/>
      <c r="I176" s="21">
        <f t="shared" si="11"/>
        <v>169132.76295021904</v>
      </c>
      <c r="J176" s="22">
        <f t="shared" si="14"/>
        <v>36874888.308138333</v>
      </c>
    </row>
    <row r="177" spans="2:10" s="3" customFormat="1" ht="14.25">
      <c r="B177" s="20">
        <v>167</v>
      </c>
      <c r="C177" s="35">
        <f t="shared" si="12"/>
        <v>50314</v>
      </c>
      <c r="D177" s="35"/>
      <c r="E177" s="36">
        <f t="shared" si="10"/>
        <v>195938.18940517301</v>
      </c>
      <c r="F177" s="36"/>
      <c r="G177" s="36">
        <f t="shared" si="13"/>
        <v>26928.284659539207</v>
      </c>
      <c r="H177" s="36"/>
      <c r="I177" s="21">
        <f t="shared" si="11"/>
        <v>169009.90474563383</v>
      </c>
      <c r="J177" s="22">
        <f t="shared" si="14"/>
        <v>36847960.023478791</v>
      </c>
    </row>
    <row r="178" spans="2:10" s="3" customFormat="1" ht="14.25">
      <c r="B178" s="20">
        <v>168</v>
      </c>
      <c r="C178" s="35">
        <f t="shared" si="12"/>
        <v>50345</v>
      </c>
      <c r="D178" s="35"/>
      <c r="E178" s="36">
        <f t="shared" si="10"/>
        <v>195938.18940517301</v>
      </c>
      <c r="F178" s="36"/>
      <c r="G178" s="36">
        <f t="shared" si="13"/>
        <v>27051.705964228764</v>
      </c>
      <c r="H178" s="36"/>
      <c r="I178" s="21">
        <f t="shared" si="11"/>
        <v>168886.48344094426</v>
      </c>
      <c r="J178" s="22">
        <f t="shared" si="14"/>
        <v>36820908.317514561</v>
      </c>
    </row>
    <row r="179" spans="2:10" s="3" customFormat="1" ht="14.25">
      <c r="B179" s="20">
        <v>169</v>
      </c>
      <c r="C179" s="35">
        <f t="shared" si="12"/>
        <v>50375</v>
      </c>
      <c r="D179" s="35"/>
      <c r="E179" s="36">
        <f t="shared" si="10"/>
        <v>195938.18940517301</v>
      </c>
      <c r="F179" s="36"/>
      <c r="G179" s="36">
        <f t="shared" si="13"/>
        <v>27175.692949898144</v>
      </c>
      <c r="H179" s="36"/>
      <c r="I179" s="21">
        <f t="shared" si="11"/>
        <v>168762.49645527487</v>
      </c>
      <c r="J179" s="22">
        <f t="shared" si="14"/>
        <v>36793732.624564663</v>
      </c>
    </row>
    <row r="180" spans="2:10" s="3" customFormat="1" ht="14.25">
      <c r="B180" s="20">
        <v>170</v>
      </c>
      <c r="C180" s="35">
        <f t="shared" si="12"/>
        <v>50406</v>
      </c>
      <c r="D180" s="35"/>
      <c r="E180" s="36">
        <f t="shared" si="10"/>
        <v>195938.18940517301</v>
      </c>
      <c r="F180" s="36"/>
      <c r="G180" s="36">
        <f t="shared" si="13"/>
        <v>27300.248209251844</v>
      </c>
      <c r="H180" s="36"/>
      <c r="I180" s="21">
        <f t="shared" si="11"/>
        <v>168637.94119592116</v>
      </c>
      <c r="J180" s="22">
        <f t="shared" si="14"/>
        <v>36766432.37635541</v>
      </c>
    </row>
    <row r="181" spans="2:10" s="3" customFormat="1" ht="14.25">
      <c r="B181" s="20">
        <v>171</v>
      </c>
      <c r="C181" s="35">
        <f t="shared" si="12"/>
        <v>50437</v>
      </c>
      <c r="D181" s="35"/>
      <c r="E181" s="36">
        <f t="shared" si="10"/>
        <v>195938.18940517301</v>
      </c>
      <c r="F181" s="36"/>
      <c r="G181" s="36">
        <f t="shared" si="13"/>
        <v>27425.374346877583</v>
      </c>
      <c r="H181" s="36"/>
      <c r="I181" s="21">
        <f t="shared" si="11"/>
        <v>168512.81505829547</v>
      </c>
      <c r="J181" s="22">
        <f t="shared" si="14"/>
        <v>36739007.002008535</v>
      </c>
    </row>
    <row r="182" spans="2:10" s="3" customFormat="1" ht="14.25">
      <c r="B182" s="20">
        <v>172</v>
      </c>
      <c r="C182" s="35">
        <f t="shared" si="12"/>
        <v>50465</v>
      </c>
      <c r="D182" s="35"/>
      <c r="E182" s="36">
        <f t="shared" si="10"/>
        <v>195938.18940517301</v>
      </c>
      <c r="F182" s="36"/>
      <c r="G182" s="36">
        <f t="shared" si="13"/>
        <v>27551.073979300771</v>
      </c>
      <c r="H182" s="36"/>
      <c r="I182" s="21">
        <f t="shared" si="11"/>
        <v>168387.11542587224</v>
      </c>
      <c r="J182" s="22">
        <f t="shared" si="14"/>
        <v>36711455.928029232</v>
      </c>
    </row>
    <row r="183" spans="2:10" s="3" customFormat="1" ht="14.25">
      <c r="B183" s="20">
        <v>173</v>
      </c>
      <c r="C183" s="35">
        <f t="shared" si="12"/>
        <v>50496</v>
      </c>
      <c r="D183" s="35"/>
      <c r="E183" s="36">
        <f t="shared" si="10"/>
        <v>195938.18940517301</v>
      </c>
      <c r="F183" s="36"/>
      <c r="G183" s="36">
        <f t="shared" si="13"/>
        <v>27677.349735039232</v>
      </c>
      <c r="H183" s="36"/>
      <c r="I183" s="21">
        <f t="shared" si="11"/>
        <v>168260.83967013378</v>
      </c>
      <c r="J183" s="22">
        <f t="shared" si="14"/>
        <v>36683778.578294195</v>
      </c>
    </row>
    <row r="184" spans="2:10" s="3" customFormat="1" ht="14.25">
      <c r="B184" s="20">
        <v>174</v>
      </c>
      <c r="C184" s="35">
        <f t="shared" si="12"/>
        <v>50526</v>
      </c>
      <c r="D184" s="35"/>
      <c r="E184" s="36">
        <f t="shared" si="10"/>
        <v>195938.18940517301</v>
      </c>
      <c r="F184" s="36"/>
      <c r="G184" s="36">
        <f t="shared" si="13"/>
        <v>27804.204254658162</v>
      </c>
      <c r="H184" s="36"/>
      <c r="I184" s="21">
        <f t="shared" si="11"/>
        <v>168133.98515051487</v>
      </c>
      <c r="J184" s="22">
        <f t="shared" si="14"/>
        <v>36655974.374039538</v>
      </c>
    </row>
    <row r="185" spans="2:10" s="3" customFormat="1" ht="14.25">
      <c r="B185" s="20">
        <v>175</v>
      </c>
      <c r="C185" s="35">
        <f t="shared" si="12"/>
        <v>50557</v>
      </c>
      <c r="D185" s="35"/>
      <c r="E185" s="36">
        <f t="shared" si="10"/>
        <v>195938.18940517301</v>
      </c>
      <c r="F185" s="36"/>
      <c r="G185" s="36">
        <f t="shared" si="13"/>
        <v>27931.640190825347</v>
      </c>
      <c r="H185" s="36"/>
      <c r="I185" s="21">
        <f t="shared" si="11"/>
        <v>168006.54921434767</v>
      </c>
      <c r="J185" s="22">
        <f t="shared" si="14"/>
        <v>36628042.733848713</v>
      </c>
    </row>
    <row r="186" spans="2:10" s="3" customFormat="1" ht="14.25">
      <c r="B186" s="20">
        <v>176</v>
      </c>
      <c r="C186" s="35">
        <f t="shared" si="12"/>
        <v>50587</v>
      </c>
      <c r="D186" s="35"/>
      <c r="E186" s="36">
        <f t="shared" si="10"/>
        <v>195938.18940517301</v>
      </c>
      <c r="F186" s="36"/>
      <c r="G186" s="36">
        <f t="shared" si="13"/>
        <v>28059.660208366633</v>
      </c>
      <c r="H186" s="36"/>
      <c r="I186" s="21">
        <f t="shared" si="11"/>
        <v>167878.52919680637</v>
      </c>
      <c r="J186" s="22">
        <f t="shared" si="14"/>
        <v>36599983.073640347</v>
      </c>
    </row>
    <row r="187" spans="2:10" s="3" customFormat="1" ht="14.25">
      <c r="B187" s="20">
        <v>177</v>
      </c>
      <c r="C187" s="35">
        <f t="shared" si="12"/>
        <v>50618</v>
      </c>
      <c r="D187" s="35"/>
      <c r="E187" s="36">
        <f t="shared" si="10"/>
        <v>195938.18940517301</v>
      </c>
      <c r="F187" s="36"/>
      <c r="G187" s="36">
        <f t="shared" si="13"/>
        <v>28188.266984321643</v>
      </c>
      <c r="H187" s="36"/>
      <c r="I187" s="21">
        <f t="shared" si="11"/>
        <v>167749.92242085139</v>
      </c>
      <c r="J187" s="22">
        <f t="shared" si="14"/>
        <v>36571794.806656025</v>
      </c>
    </row>
    <row r="188" spans="2:10" s="3" customFormat="1" ht="14.25">
      <c r="B188" s="20">
        <v>178</v>
      </c>
      <c r="C188" s="35">
        <f t="shared" si="12"/>
        <v>50649</v>
      </c>
      <c r="D188" s="35"/>
      <c r="E188" s="36">
        <f t="shared" si="10"/>
        <v>195938.18940517301</v>
      </c>
      <c r="F188" s="36"/>
      <c r="G188" s="36">
        <f t="shared" si="13"/>
        <v>28317.463207999786</v>
      </c>
      <c r="H188" s="36"/>
      <c r="I188" s="21">
        <f t="shared" si="11"/>
        <v>167620.72619717324</v>
      </c>
      <c r="J188" s="22">
        <f t="shared" si="14"/>
        <v>36543477.343448028</v>
      </c>
    </row>
    <row r="189" spans="2:10" s="3" customFormat="1" ht="14.25">
      <c r="B189" s="20">
        <v>179</v>
      </c>
      <c r="C189" s="35">
        <f t="shared" si="12"/>
        <v>50679</v>
      </c>
      <c r="D189" s="35"/>
      <c r="E189" s="36">
        <f t="shared" si="10"/>
        <v>195938.18940517301</v>
      </c>
      <c r="F189" s="36"/>
      <c r="G189" s="36">
        <f t="shared" si="13"/>
        <v>28447.251581036449</v>
      </c>
      <c r="H189" s="36"/>
      <c r="I189" s="21">
        <f t="shared" si="11"/>
        <v>167490.93782413655</v>
      </c>
      <c r="J189" s="22">
        <f t="shared" si="14"/>
        <v>36515030.091866992</v>
      </c>
    </row>
    <row r="190" spans="2:10" s="3" customFormat="1" ht="14.25">
      <c r="B190" s="20">
        <v>180</v>
      </c>
      <c r="C190" s="35">
        <f t="shared" si="12"/>
        <v>50710</v>
      </c>
      <c r="D190" s="35"/>
      <c r="E190" s="36">
        <f t="shared" si="10"/>
        <v>195938.18940517301</v>
      </c>
      <c r="F190" s="36"/>
      <c r="G190" s="36">
        <f t="shared" si="13"/>
        <v>28577.634817449536</v>
      </c>
      <c r="H190" s="36"/>
      <c r="I190" s="21">
        <f t="shared" si="11"/>
        <v>167360.55458772348</v>
      </c>
      <c r="J190" s="22">
        <f t="shared" si="14"/>
        <v>36486452.457049541</v>
      </c>
    </row>
    <row r="191" spans="2:10" s="3" customFormat="1" ht="14.25">
      <c r="B191" s="20">
        <v>181</v>
      </c>
      <c r="C191" s="35">
        <f t="shared" si="12"/>
        <v>50740</v>
      </c>
      <c r="D191" s="35"/>
      <c r="E191" s="36">
        <f t="shared" si="10"/>
        <v>195938.18940517301</v>
      </c>
      <c r="F191" s="36"/>
      <c r="G191" s="36">
        <f t="shared" si="13"/>
        <v>28708.615643696176</v>
      </c>
      <c r="H191" s="36"/>
      <c r="I191" s="21">
        <f t="shared" si="11"/>
        <v>167229.57376147681</v>
      </c>
      <c r="J191" s="22">
        <f t="shared" si="14"/>
        <v>36457743.841405846</v>
      </c>
    </row>
    <row r="192" spans="2:10" s="3" customFormat="1" ht="14.25">
      <c r="B192" s="20">
        <v>182</v>
      </c>
      <c r="C192" s="35">
        <f t="shared" si="12"/>
        <v>50771</v>
      </c>
      <c r="D192" s="35"/>
      <c r="E192" s="36">
        <f t="shared" si="10"/>
        <v>195938.18940517301</v>
      </c>
      <c r="F192" s="36"/>
      <c r="G192" s="36">
        <f t="shared" si="13"/>
        <v>28840.196798729787</v>
      </c>
      <c r="H192" s="36"/>
      <c r="I192" s="21">
        <f t="shared" si="11"/>
        <v>167097.99260644327</v>
      </c>
      <c r="J192" s="22">
        <f t="shared" si="14"/>
        <v>36428903.644607119</v>
      </c>
    </row>
    <row r="193" spans="2:10" s="3" customFormat="1" ht="14.25">
      <c r="B193" s="20">
        <v>183</v>
      </c>
      <c r="C193" s="35">
        <f t="shared" si="12"/>
        <v>50802</v>
      </c>
      <c r="D193" s="35"/>
      <c r="E193" s="36">
        <f t="shared" si="10"/>
        <v>195938.18940517301</v>
      </c>
      <c r="F193" s="36"/>
      <c r="G193" s="36">
        <f t="shared" si="13"/>
        <v>28972.381034057293</v>
      </c>
      <c r="H193" s="36"/>
      <c r="I193" s="21">
        <f t="shared" si="11"/>
        <v>166965.80837111574</v>
      </c>
      <c r="J193" s="22">
        <f t="shared" si="14"/>
        <v>36399931.263573065</v>
      </c>
    </row>
    <row r="194" spans="2:10" s="3" customFormat="1" ht="14.25">
      <c r="B194" s="20">
        <v>184</v>
      </c>
      <c r="C194" s="35">
        <f t="shared" si="12"/>
        <v>50830</v>
      </c>
      <c r="D194" s="35"/>
      <c r="E194" s="36">
        <f t="shared" si="10"/>
        <v>195938.18940517301</v>
      </c>
      <c r="F194" s="36"/>
      <c r="G194" s="36">
        <f t="shared" si="13"/>
        <v>29105.171113796725</v>
      </c>
      <c r="H194" s="36"/>
      <c r="I194" s="21">
        <f t="shared" si="11"/>
        <v>166833.01829137627</v>
      </c>
      <c r="J194" s="22">
        <f t="shared" si="14"/>
        <v>36370826.092459269</v>
      </c>
    </row>
    <row r="195" spans="2:10" s="3" customFormat="1" ht="14.25">
      <c r="B195" s="20">
        <v>185</v>
      </c>
      <c r="C195" s="35">
        <f t="shared" si="12"/>
        <v>50861</v>
      </c>
      <c r="D195" s="35"/>
      <c r="E195" s="36">
        <f t="shared" si="10"/>
        <v>195938.18940517301</v>
      </c>
      <c r="F195" s="36"/>
      <c r="G195" s="36">
        <f t="shared" si="13"/>
        <v>29238.569814734958</v>
      </c>
      <c r="H195" s="36"/>
      <c r="I195" s="21">
        <f t="shared" si="11"/>
        <v>166699.61959043809</v>
      </c>
      <c r="J195" s="22">
        <f t="shared" si="14"/>
        <v>36341587.522644535</v>
      </c>
    </row>
    <row r="196" spans="2:10" s="3" customFormat="1" ht="14.25">
      <c r="B196" s="20">
        <v>186</v>
      </c>
      <c r="C196" s="35">
        <f t="shared" si="12"/>
        <v>50891</v>
      </c>
      <c r="D196" s="35"/>
      <c r="E196" s="36">
        <f t="shared" si="10"/>
        <v>195938.18940517301</v>
      </c>
      <c r="F196" s="36"/>
      <c r="G196" s="36">
        <f t="shared" si="13"/>
        <v>29372.579926385832</v>
      </c>
      <c r="H196" s="36"/>
      <c r="I196" s="21">
        <f t="shared" si="11"/>
        <v>166565.60947878717</v>
      </c>
      <c r="J196" s="22">
        <f t="shared" si="14"/>
        <v>36312214.942718148</v>
      </c>
    </row>
    <row r="197" spans="2:10" s="3" customFormat="1" ht="14.25">
      <c r="B197" s="20">
        <v>187</v>
      </c>
      <c r="C197" s="35">
        <f t="shared" si="12"/>
        <v>50922</v>
      </c>
      <c r="D197" s="35"/>
      <c r="E197" s="36">
        <f t="shared" si="10"/>
        <v>195938.18940517301</v>
      </c>
      <c r="F197" s="36"/>
      <c r="G197" s="36">
        <f t="shared" si="13"/>
        <v>29507.204251048432</v>
      </c>
      <c r="H197" s="36"/>
      <c r="I197" s="21">
        <f t="shared" si="11"/>
        <v>166430.98515412462</v>
      </c>
      <c r="J197" s="22">
        <f t="shared" si="14"/>
        <v>36282707.738467097</v>
      </c>
    </row>
    <row r="198" spans="2:10" s="3" customFormat="1" ht="14.25">
      <c r="B198" s="20">
        <v>188</v>
      </c>
      <c r="C198" s="35">
        <f t="shared" si="12"/>
        <v>50952</v>
      </c>
      <c r="D198" s="35"/>
      <c r="E198" s="36">
        <f t="shared" si="10"/>
        <v>195938.18940517301</v>
      </c>
      <c r="F198" s="36"/>
      <c r="G198" s="36">
        <f t="shared" si="13"/>
        <v>29642.445603865734</v>
      </c>
      <c r="H198" s="36"/>
      <c r="I198" s="21">
        <f t="shared" si="11"/>
        <v>166295.74380130728</v>
      </c>
      <c r="J198" s="22">
        <f t="shared" si="14"/>
        <v>36253065.292863235</v>
      </c>
    </row>
    <row r="199" spans="2:10" s="3" customFormat="1" ht="14.25">
      <c r="B199" s="20">
        <v>189</v>
      </c>
      <c r="C199" s="35">
        <f t="shared" si="12"/>
        <v>50983</v>
      </c>
      <c r="D199" s="35"/>
      <c r="E199" s="36">
        <f t="shared" si="10"/>
        <v>195938.18940517301</v>
      </c>
      <c r="F199" s="36"/>
      <c r="G199" s="36">
        <f t="shared" si="13"/>
        <v>29778.306812883457</v>
      </c>
      <c r="H199" s="36"/>
      <c r="I199" s="21">
        <f t="shared" si="11"/>
        <v>166159.88259228956</v>
      </c>
      <c r="J199" s="22">
        <f t="shared" si="14"/>
        <v>36223286.986050352</v>
      </c>
    </row>
    <row r="200" spans="2:10" s="3" customFormat="1" ht="14.25">
      <c r="B200" s="20">
        <v>190</v>
      </c>
      <c r="C200" s="35">
        <f t="shared" si="12"/>
        <v>51014</v>
      </c>
      <c r="D200" s="35"/>
      <c r="E200" s="36">
        <f t="shared" si="10"/>
        <v>195938.18940517301</v>
      </c>
      <c r="F200" s="36"/>
      <c r="G200" s="36">
        <f t="shared" si="13"/>
        <v>29914.790719109169</v>
      </c>
      <c r="H200" s="36"/>
      <c r="I200" s="21">
        <f t="shared" si="11"/>
        <v>166023.39868606385</v>
      </c>
      <c r="J200" s="22">
        <f t="shared" si="14"/>
        <v>36193372.195331246</v>
      </c>
    </row>
    <row r="201" spans="2:10" s="3" customFormat="1" ht="14.25">
      <c r="B201" s="20">
        <v>191</v>
      </c>
      <c r="C201" s="35">
        <f t="shared" si="12"/>
        <v>51044</v>
      </c>
      <c r="D201" s="35"/>
      <c r="E201" s="36">
        <f t="shared" si="10"/>
        <v>195938.18940517301</v>
      </c>
      <c r="F201" s="36"/>
      <c r="G201" s="36">
        <f t="shared" si="13"/>
        <v>30051.900176571751</v>
      </c>
      <c r="H201" s="36"/>
      <c r="I201" s="21">
        <f t="shared" si="11"/>
        <v>165886.28922860126</v>
      </c>
      <c r="J201" s="22">
        <f t="shared" si="14"/>
        <v>36163320.295154676</v>
      </c>
    </row>
    <row r="202" spans="2:10" s="3" customFormat="1" ht="14.25">
      <c r="B202" s="20">
        <v>192</v>
      </c>
      <c r="C202" s="35">
        <f t="shared" si="12"/>
        <v>51075</v>
      </c>
      <c r="D202" s="35"/>
      <c r="E202" s="36">
        <f t="shared" si="10"/>
        <v>195938.18940517301</v>
      </c>
      <c r="F202" s="36"/>
      <c r="G202" s="36">
        <f t="shared" si="13"/>
        <v>30189.63805238104</v>
      </c>
      <c r="H202" s="36"/>
      <c r="I202" s="21">
        <f t="shared" si="11"/>
        <v>165748.55135279198</v>
      </c>
      <c r="J202" s="22">
        <f t="shared" si="14"/>
        <v>36133130.657102294</v>
      </c>
    </row>
    <row r="203" spans="2:10" s="3" customFormat="1" ht="14.25">
      <c r="B203" s="20">
        <v>193</v>
      </c>
      <c r="C203" s="35">
        <f t="shared" si="12"/>
        <v>51105</v>
      </c>
      <c r="D203" s="35"/>
      <c r="E203" s="36">
        <f t="shared" si="10"/>
        <v>195938.18940517301</v>
      </c>
      <c r="F203" s="36"/>
      <c r="G203" s="36">
        <f t="shared" si="13"/>
        <v>30328.007226787784</v>
      </c>
      <c r="H203" s="36"/>
      <c r="I203" s="21">
        <f t="shared" si="11"/>
        <v>165610.18217838524</v>
      </c>
      <c r="J203" s="22">
        <f t="shared" si="14"/>
        <v>36102802.649875507</v>
      </c>
    </row>
    <row r="204" spans="2:10" s="3" customFormat="1" ht="14.25">
      <c r="B204" s="20">
        <v>194</v>
      </c>
      <c r="C204" s="35">
        <f t="shared" si="12"/>
        <v>51136</v>
      </c>
      <c r="D204" s="35"/>
      <c r="E204" s="36">
        <f t="shared" ref="E204:E267" si="15">IF(C204&lt;&gt;"",ABS(PMT(($I$5/100)/12,$J$8,$I$4)),"")</f>
        <v>195938.18940517301</v>
      </c>
      <c r="F204" s="36"/>
      <c r="G204" s="36">
        <f t="shared" si="13"/>
        <v>30467.0105932439</v>
      </c>
      <c r="H204" s="36"/>
      <c r="I204" s="21">
        <f t="shared" ref="I204:I267" si="16">IF(C204&lt;&gt;"",ABS(IPMT(($I$5/100)/12,B204,$J$8,$I$4)),"")</f>
        <v>165471.17881192913</v>
      </c>
      <c r="J204" s="22">
        <f t="shared" si="14"/>
        <v>36072335.639282264</v>
      </c>
    </row>
    <row r="205" spans="2:10" s="3" customFormat="1" ht="14.25">
      <c r="B205" s="20">
        <v>195</v>
      </c>
      <c r="C205" s="35">
        <f t="shared" ref="C205:C268" si="17">IF(B205&lt;=$J$8,EDATE(C204,1),"")</f>
        <v>51167</v>
      </c>
      <c r="D205" s="35"/>
      <c r="E205" s="36">
        <f t="shared" si="15"/>
        <v>195938.18940517301</v>
      </c>
      <c r="F205" s="36"/>
      <c r="G205" s="36">
        <f t="shared" ref="G205:G268" si="18">IF(C205&lt;&gt;"",ABS(PPMT(($I$5/100)/12,B205,$J$8,$I$4)),"")</f>
        <v>30606.651058462929</v>
      </c>
      <c r="H205" s="36"/>
      <c r="I205" s="21">
        <f t="shared" si="16"/>
        <v>165331.53834671006</v>
      </c>
      <c r="J205" s="22">
        <f t="shared" si="14"/>
        <v>36041728.988223799</v>
      </c>
    </row>
    <row r="206" spans="2:10" s="3" customFormat="1" ht="14.25">
      <c r="B206" s="20">
        <v>196</v>
      </c>
      <c r="C206" s="35">
        <f t="shared" si="17"/>
        <v>51196</v>
      </c>
      <c r="D206" s="35"/>
      <c r="E206" s="36">
        <f t="shared" si="15"/>
        <v>195938.18940517301</v>
      </c>
      <c r="F206" s="36"/>
      <c r="G206" s="36">
        <f t="shared" si="18"/>
        <v>30746.931542480888</v>
      </c>
      <c r="H206" s="36"/>
      <c r="I206" s="21">
        <f t="shared" si="16"/>
        <v>165191.25786269215</v>
      </c>
      <c r="J206" s="22">
        <f t="shared" ref="J206:J269" si="19">IF(C206&lt;&gt;"",J205-G206,"")</f>
        <v>36010982.05668132</v>
      </c>
    </row>
    <row r="207" spans="2:10" s="3" customFormat="1" ht="14.25">
      <c r="B207" s="20">
        <v>197</v>
      </c>
      <c r="C207" s="35">
        <f t="shared" si="17"/>
        <v>51227</v>
      </c>
      <c r="D207" s="35"/>
      <c r="E207" s="36">
        <f t="shared" si="15"/>
        <v>195938.18940517301</v>
      </c>
      <c r="F207" s="36"/>
      <c r="G207" s="36">
        <f t="shared" si="18"/>
        <v>30887.854978717256</v>
      </c>
      <c r="H207" s="36"/>
      <c r="I207" s="21">
        <f t="shared" si="16"/>
        <v>165050.33442645575</v>
      </c>
      <c r="J207" s="22">
        <f t="shared" si="19"/>
        <v>35980094.201702602</v>
      </c>
    </row>
    <row r="208" spans="2:10" s="3" customFormat="1" ht="14.25">
      <c r="B208" s="20">
        <v>198</v>
      </c>
      <c r="C208" s="35">
        <f t="shared" si="17"/>
        <v>51257</v>
      </c>
      <c r="D208" s="35"/>
      <c r="E208" s="36">
        <f t="shared" si="15"/>
        <v>195938.18940517301</v>
      </c>
      <c r="F208" s="36"/>
      <c r="G208" s="36">
        <f t="shared" si="18"/>
        <v>31029.424314036376</v>
      </c>
      <c r="H208" s="36"/>
      <c r="I208" s="21">
        <f t="shared" si="16"/>
        <v>164908.76509113665</v>
      </c>
      <c r="J208" s="22">
        <f t="shared" si="19"/>
        <v>35949064.777388565</v>
      </c>
    </row>
    <row r="209" spans="2:10" s="3" customFormat="1" ht="14.25">
      <c r="B209" s="20">
        <v>199</v>
      </c>
      <c r="C209" s="35">
        <f t="shared" si="17"/>
        <v>51288</v>
      </c>
      <c r="D209" s="35"/>
      <c r="E209" s="36">
        <f t="shared" si="15"/>
        <v>195938.18940517301</v>
      </c>
      <c r="F209" s="36"/>
      <c r="G209" s="36">
        <f t="shared" si="18"/>
        <v>31171.642508809051</v>
      </c>
      <c r="H209" s="36"/>
      <c r="I209" s="21">
        <f t="shared" si="16"/>
        <v>164766.54689636396</v>
      </c>
      <c r="J209" s="22">
        <f t="shared" si="19"/>
        <v>35917893.134879753</v>
      </c>
    </row>
    <row r="210" spans="2:10" s="3" customFormat="1" ht="14.25">
      <c r="B210" s="20">
        <v>200</v>
      </c>
      <c r="C210" s="35">
        <f t="shared" si="17"/>
        <v>51318</v>
      </c>
      <c r="D210" s="35"/>
      <c r="E210" s="36">
        <f t="shared" si="15"/>
        <v>195938.18940517301</v>
      </c>
      <c r="F210" s="36"/>
      <c r="G210" s="36">
        <f t="shared" si="18"/>
        <v>31314.512536974416</v>
      </c>
      <c r="H210" s="36"/>
      <c r="I210" s="21">
        <f t="shared" si="16"/>
        <v>164623.67686819858</v>
      </c>
      <c r="J210" s="22">
        <f t="shared" si="19"/>
        <v>35886578.62234278</v>
      </c>
    </row>
    <row r="211" spans="2:10" s="3" customFormat="1" ht="14.25">
      <c r="B211" s="20">
        <v>201</v>
      </c>
      <c r="C211" s="35">
        <f t="shared" si="17"/>
        <v>51349</v>
      </c>
      <c r="D211" s="35"/>
      <c r="E211" s="36">
        <f t="shared" si="15"/>
        <v>195938.18940517301</v>
      </c>
      <c r="F211" s="36"/>
      <c r="G211" s="36">
        <f t="shared" si="18"/>
        <v>31458.037386102224</v>
      </c>
      <c r="H211" s="36"/>
      <c r="I211" s="21">
        <f t="shared" si="16"/>
        <v>164480.15201907081</v>
      </c>
      <c r="J211" s="22">
        <f t="shared" si="19"/>
        <v>35855120.584956676</v>
      </c>
    </row>
    <row r="212" spans="2:10" s="3" customFormat="1" ht="14.25">
      <c r="B212" s="20">
        <v>202</v>
      </c>
      <c r="C212" s="35">
        <f t="shared" si="17"/>
        <v>51380</v>
      </c>
      <c r="D212" s="35"/>
      <c r="E212" s="36">
        <f t="shared" si="15"/>
        <v>195938.18940517301</v>
      </c>
      <c r="F212" s="36"/>
      <c r="G212" s="36">
        <f t="shared" si="18"/>
        <v>31602.220057455183</v>
      </c>
      <c r="H212" s="36"/>
      <c r="I212" s="21">
        <f t="shared" si="16"/>
        <v>164335.96934771782</v>
      </c>
      <c r="J212" s="22">
        <f t="shared" si="19"/>
        <v>35823518.364899218</v>
      </c>
    </row>
    <row r="213" spans="2:10" s="3" customFormat="1" ht="14.25">
      <c r="B213" s="20">
        <v>203</v>
      </c>
      <c r="C213" s="35">
        <f t="shared" si="17"/>
        <v>51410</v>
      </c>
      <c r="D213" s="35"/>
      <c r="E213" s="36">
        <f t="shared" si="15"/>
        <v>195938.18940517301</v>
      </c>
      <c r="F213" s="36"/>
      <c r="G213" s="36">
        <f t="shared" si="18"/>
        <v>31747.063566051856</v>
      </c>
      <c r="H213" s="36"/>
      <c r="I213" s="21">
        <f t="shared" si="16"/>
        <v>164191.12583912114</v>
      </c>
      <c r="J213" s="22">
        <f t="shared" si="19"/>
        <v>35791771.301333167</v>
      </c>
    </row>
    <row r="214" spans="2:10" s="3" customFormat="1" ht="14.25">
      <c r="B214" s="20">
        <v>204</v>
      </c>
      <c r="C214" s="35">
        <f t="shared" si="17"/>
        <v>51441</v>
      </c>
      <c r="D214" s="35"/>
      <c r="E214" s="36">
        <f t="shared" si="15"/>
        <v>195938.18940517301</v>
      </c>
      <c r="F214" s="36"/>
      <c r="G214" s="36">
        <f t="shared" si="18"/>
        <v>31892.570940729598</v>
      </c>
      <c r="H214" s="36"/>
      <c r="I214" s="21">
        <f t="shared" si="16"/>
        <v>164045.6184644434</v>
      </c>
      <c r="J214" s="22">
        <f t="shared" si="19"/>
        <v>35759878.730392434</v>
      </c>
    </row>
    <row r="215" spans="2:10" s="3" customFormat="1" ht="14.25">
      <c r="B215" s="20">
        <v>205</v>
      </c>
      <c r="C215" s="35">
        <f t="shared" si="17"/>
        <v>51471</v>
      </c>
      <c r="D215" s="35"/>
      <c r="E215" s="36">
        <f t="shared" si="15"/>
        <v>195938.18940517301</v>
      </c>
      <c r="F215" s="36"/>
      <c r="G215" s="36">
        <f t="shared" si="18"/>
        <v>32038.745224207938</v>
      </c>
      <c r="H215" s="36"/>
      <c r="I215" s="21">
        <f t="shared" si="16"/>
        <v>163899.44418096507</v>
      </c>
      <c r="J215" s="22">
        <f t="shared" si="19"/>
        <v>35727839.985168226</v>
      </c>
    </row>
    <row r="216" spans="2:10" s="3" customFormat="1" ht="14.25">
      <c r="B216" s="20">
        <v>206</v>
      </c>
      <c r="C216" s="35">
        <f t="shared" si="17"/>
        <v>51502</v>
      </c>
      <c r="D216" s="35"/>
      <c r="E216" s="36">
        <f t="shared" si="15"/>
        <v>195938.18940517301</v>
      </c>
      <c r="F216" s="36"/>
      <c r="G216" s="36">
        <f t="shared" si="18"/>
        <v>32185.589473152224</v>
      </c>
      <c r="H216" s="36"/>
      <c r="I216" s="21">
        <f t="shared" si="16"/>
        <v>163752.59993202079</v>
      </c>
      <c r="J216" s="22">
        <f t="shared" si="19"/>
        <v>35695654.395695075</v>
      </c>
    </row>
    <row r="217" spans="2:10" s="3" customFormat="1" ht="14.25">
      <c r="B217" s="20">
        <v>207</v>
      </c>
      <c r="C217" s="35">
        <f t="shared" si="17"/>
        <v>51533</v>
      </c>
      <c r="D217" s="35"/>
      <c r="E217" s="36">
        <f t="shared" si="15"/>
        <v>195938.18940517301</v>
      </c>
      <c r="F217" s="36"/>
      <c r="G217" s="36">
        <f t="shared" si="18"/>
        <v>32333.106758237511</v>
      </c>
      <c r="H217" s="36"/>
      <c r="I217" s="21">
        <f t="shared" si="16"/>
        <v>163605.08264693548</v>
      </c>
      <c r="J217" s="22">
        <f t="shared" si="19"/>
        <v>35663321.288936839</v>
      </c>
    </row>
    <row r="218" spans="2:10" s="3" customFormat="1" ht="14.25">
      <c r="B218" s="20">
        <v>208</v>
      </c>
      <c r="C218" s="35">
        <f t="shared" si="17"/>
        <v>51561</v>
      </c>
      <c r="D218" s="35"/>
      <c r="E218" s="36">
        <f t="shared" si="15"/>
        <v>195938.18940517301</v>
      </c>
      <c r="F218" s="36"/>
      <c r="G218" s="36">
        <f t="shared" si="18"/>
        <v>32481.30016421276</v>
      </c>
      <c r="H218" s="36"/>
      <c r="I218" s="21">
        <f t="shared" si="16"/>
        <v>163456.88924096024</v>
      </c>
      <c r="J218" s="22">
        <f t="shared" si="19"/>
        <v>35630839.988772623</v>
      </c>
    </row>
    <row r="219" spans="2:10" s="3" customFormat="1" ht="14.25">
      <c r="B219" s="20">
        <v>209</v>
      </c>
      <c r="C219" s="35">
        <f t="shared" si="17"/>
        <v>51592</v>
      </c>
      <c r="D219" s="35"/>
      <c r="E219" s="36">
        <f t="shared" si="15"/>
        <v>195938.18940517301</v>
      </c>
      <c r="F219" s="36"/>
      <c r="G219" s="36">
        <f t="shared" si="18"/>
        <v>32630.172789965403</v>
      </c>
      <c r="H219" s="36"/>
      <c r="I219" s="21">
        <f t="shared" si="16"/>
        <v>163308.01661520763</v>
      </c>
      <c r="J219" s="22">
        <f t="shared" si="19"/>
        <v>35598209.815982655</v>
      </c>
    </row>
    <row r="220" spans="2:10" s="3" customFormat="1" ht="14.25">
      <c r="B220" s="20">
        <v>210</v>
      </c>
      <c r="C220" s="35">
        <f t="shared" si="17"/>
        <v>51622</v>
      </c>
      <c r="D220" s="35"/>
      <c r="E220" s="36">
        <f t="shared" si="15"/>
        <v>195938.18940517301</v>
      </c>
      <c r="F220" s="36"/>
      <c r="G220" s="36">
        <f t="shared" si="18"/>
        <v>32779.727748586069</v>
      </c>
      <c r="H220" s="36"/>
      <c r="I220" s="21">
        <f t="shared" si="16"/>
        <v>163158.46165658697</v>
      </c>
      <c r="J220" s="22">
        <f t="shared" si="19"/>
        <v>35565430.088234067</v>
      </c>
    </row>
    <row r="221" spans="2:10" s="3" customFormat="1" ht="14.25">
      <c r="B221" s="20">
        <v>211</v>
      </c>
      <c r="C221" s="35">
        <f t="shared" si="17"/>
        <v>51653</v>
      </c>
      <c r="D221" s="35"/>
      <c r="E221" s="36">
        <f t="shared" si="15"/>
        <v>195938.18940517301</v>
      </c>
      <c r="F221" s="36"/>
      <c r="G221" s="36">
        <f t="shared" si="18"/>
        <v>32929.968167433763</v>
      </c>
      <c r="H221" s="36"/>
      <c r="I221" s="21">
        <f t="shared" si="16"/>
        <v>163008.22123773926</v>
      </c>
      <c r="J221" s="22">
        <f t="shared" si="19"/>
        <v>35532500.120066635</v>
      </c>
    </row>
    <row r="222" spans="2:10" s="3" customFormat="1" ht="14.25">
      <c r="B222" s="20">
        <v>212</v>
      </c>
      <c r="C222" s="35">
        <f t="shared" si="17"/>
        <v>51683</v>
      </c>
      <c r="D222" s="35"/>
      <c r="E222" s="36">
        <f t="shared" si="15"/>
        <v>195938.18940517301</v>
      </c>
      <c r="F222" s="36"/>
      <c r="G222" s="36">
        <f t="shared" si="18"/>
        <v>33080.897188201168</v>
      </c>
      <c r="H222" s="36"/>
      <c r="I222" s="21">
        <f t="shared" si="16"/>
        <v>162857.29221697184</v>
      </c>
      <c r="J222" s="22">
        <f t="shared" si="19"/>
        <v>35499419.222878434</v>
      </c>
    </row>
    <row r="223" spans="2:10" s="3" customFormat="1" ht="14.25">
      <c r="B223" s="20">
        <v>213</v>
      </c>
      <c r="C223" s="35">
        <f t="shared" si="17"/>
        <v>51714</v>
      </c>
      <c r="D223" s="35"/>
      <c r="E223" s="36">
        <f t="shared" si="15"/>
        <v>195938.18940517301</v>
      </c>
      <c r="F223" s="36"/>
      <c r="G223" s="36">
        <f t="shared" si="18"/>
        <v>33232.517966980427</v>
      </c>
      <c r="H223" s="36"/>
      <c r="I223" s="21">
        <f t="shared" si="16"/>
        <v>162705.67143819257</v>
      </c>
      <c r="J223" s="22">
        <f t="shared" si="19"/>
        <v>35466186.704911456</v>
      </c>
    </row>
    <row r="224" spans="2:10" s="3" customFormat="1" ht="14.25">
      <c r="B224" s="20">
        <v>214</v>
      </c>
      <c r="C224" s="35">
        <f t="shared" si="17"/>
        <v>51745</v>
      </c>
      <c r="D224" s="35"/>
      <c r="E224" s="36">
        <f t="shared" si="15"/>
        <v>195938.18940517301</v>
      </c>
      <c r="F224" s="36"/>
      <c r="G224" s="36">
        <f t="shared" si="18"/>
        <v>33384.833674329086</v>
      </c>
      <c r="H224" s="36"/>
      <c r="I224" s="21">
        <f t="shared" si="16"/>
        <v>162553.35573084393</v>
      </c>
      <c r="J224" s="22">
        <f t="shared" si="19"/>
        <v>35432801.871237129</v>
      </c>
    </row>
    <row r="225" spans="2:10" s="3" customFormat="1" ht="14.25">
      <c r="B225" s="20">
        <v>215</v>
      </c>
      <c r="C225" s="35">
        <f t="shared" si="17"/>
        <v>51775</v>
      </c>
      <c r="D225" s="35"/>
      <c r="E225" s="36">
        <f t="shared" si="15"/>
        <v>195938.18940517301</v>
      </c>
      <c r="F225" s="36"/>
      <c r="G225" s="36">
        <f t="shared" si="18"/>
        <v>33537.847495336428</v>
      </c>
      <c r="H225" s="36"/>
      <c r="I225" s="21">
        <f t="shared" si="16"/>
        <v>162400.34190983657</v>
      </c>
      <c r="J225" s="22">
        <f t="shared" si="19"/>
        <v>35399264.023741789</v>
      </c>
    </row>
    <row r="226" spans="2:10" s="3" customFormat="1" ht="14.25">
      <c r="B226" s="20">
        <v>216</v>
      </c>
      <c r="C226" s="35">
        <f t="shared" si="17"/>
        <v>51806</v>
      </c>
      <c r="D226" s="35"/>
      <c r="E226" s="36">
        <f t="shared" si="15"/>
        <v>195938.18940517301</v>
      </c>
      <c r="F226" s="36"/>
      <c r="G226" s="36">
        <f t="shared" si="18"/>
        <v>33691.562629690045</v>
      </c>
      <c r="H226" s="36"/>
      <c r="I226" s="21">
        <f t="shared" si="16"/>
        <v>162246.62677548296</v>
      </c>
      <c r="J226" s="22">
        <f t="shared" si="19"/>
        <v>35365572.461112097</v>
      </c>
    </row>
    <row r="227" spans="2:10" s="3" customFormat="1" ht="14.25">
      <c r="B227" s="20">
        <v>217</v>
      </c>
      <c r="C227" s="35">
        <f t="shared" si="17"/>
        <v>51836</v>
      </c>
      <c r="D227" s="35"/>
      <c r="E227" s="36">
        <f t="shared" si="15"/>
        <v>195938.18940517301</v>
      </c>
      <c r="F227" s="36"/>
      <c r="G227" s="36">
        <f t="shared" si="18"/>
        <v>33845.982291742795</v>
      </c>
      <c r="H227" s="36"/>
      <c r="I227" s="21">
        <f t="shared" si="16"/>
        <v>162092.2071134302</v>
      </c>
      <c r="J227" s="22">
        <f t="shared" si="19"/>
        <v>35331726.478820354</v>
      </c>
    </row>
    <row r="228" spans="2:10" s="3" customFormat="1" ht="14.25">
      <c r="B228" s="20">
        <v>218</v>
      </c>
      <c r="C228" s="35">
        <f t="shared" si="17"/>
        <v>51867</v>
      </c>
      <c r="D228" s="35"/>
      <c r="E228" s="36">
        <f t="shared" si="15"/>
        <v>195938.18940517301</v>
      </c>
      <c r="F228" s="36"/>
      <c r="G228" s="36">
        <f t="shared" si="18"/>
        <v>34001.109710579956</v>
      </c>
      <c r="H228" s="36"/>
      <c r="I228" s="21">
        <f t="shared" si="16"/>
        <v>161937.07969459306</v>
      </c>
      <c r="J228" s="22">
        <f t="shared" si="19"/>
        <v>35297725.369109772</v>
      </c>
    </row>
    <row r="229" spans="2:10" s="3" customFormat="1" ht="14.25">
      <c r="B229" s="20">
        <v>219</v>
      </c>
      <c r="C229" s="35">
        <f t="shared" si="17"/>
        <v>51898</v>
      </c>
      <c r="D229" s="35"/>
      <c r="E229" s="36">
        <f t="shared" si="15"/>
        <v>195938.18940517301</v>
      </c>
      <c r="F229" s="36"/>
      <c r="G229" s="36">
        <f t="shared" si="18"/>
        <v>34156.948130086777</v>
      </c>
      <c r="H229" s="36"/>
      <c r="I229" s="21">
        <f t="shared" si="16"/>
        <v>161781.24127508624</v>
      </c>
      <c r="J229" s="22">
        <f t="shared" si="19"/>
        <v>35263568.420979686</v>
      </c>
    </row>
    <row r="230" spans="2:10" s="3" customFormat="1" ht="14.25">
      <c r="B230" s="20">
        <v>220</v>
      </c>
      <c r="C230" s="35">
        <f t="shared" si="17"/>
        <v>51926</v>
      </c>
      <c r="D230" s="35"/>
      <c r="E230" s="36">
        <f t="shared" si="15"/>
        <v>195938.18940517301</v>
      </c>
      <c r="F230" s="36"/>
      <c r="G230" s="36">
        <f t="shared" si="18"/>
        <v>34313.500809016346</v>
      </c>
      <c r="H230" s="36"/>
      <c r="I230" s="21">
        <f t="shared" si="16"/>
        <v>161624.68859615666</v>
      </c>
      <c r="J230" s="22">
        <f t="shared" si="19"/>
        <v>35229254.920170672</v>
      </c>
    </row>
    <row r="231" spans="2:10" s="3" customFormat="1" ht="14.25">
      <c r="B231" s="20">
        <v>221</v>
      </c>
      <c r="C231" s="35">
        <f t="shared" si="17"/>
        <v>51957</v>
      </c>
      <c r="D231" s="35"/>
      <c r="E231" s="36">
        <f t="shared" si="15"/>
        <v>195938.18940517301</v>
      </c>
      <c r="F231" s="36"/>
      <c r="G231" s="36">
        <f t="shared" si="18"/>
        <v>34470.77102105767</v>
      </c>
      <c r="H231" s="36"/>
      <c r="I231" s="21">
        <f t="shared" si="16"/>
        <v>161467.41838411536</v>
      </c>
      <c r="J231" s="22">
        <f t="shared" si="19"/>
        <v>35194784.149149612</v>
      </c>
    </row>
    <row r="232" spans="2:10" s="3" customFormat="1" ht="14.25">
      <c r="B232" s="20">
        <v>222</v>
      </c>
      <c r="C232" s="35">
        <f t="shared" si="17"/>
        <v>51987</v>
      </c>
      <c r="D232" s="35"/>
      <c r="E232" s="36">
        <f t="shared" si="15"/>
        <v>195938.18940517301</v>
      </c>
      <c r="F232" s="36"/>
      <c r="G232" s="36">
        <f t="shared" si="18"/>
        <v>34628.762054904182</v>
      </c>
      <c r="H232" s="36"/>
      <c r="I232" s="21">
        <f t="shared" si="16"/>
        <v>161309.42735026884</v>
      </c>
      <c r="J232" s="22">
        <f t="shared" si="19"/>
        <v>35160155.387094706</v>
      </c>
    </row>
    <row r="233" spans="2:10" s="3" customFormat="1" ht="14.25">
      <c r="B233" s="20">
        <v>223</v>
      </c>
      <c r="C233" s="35">
        <f t="shared" si="17"/>
        <v>52018</v>
      </c>
      <c r="D233" s="35"/>
      <c r="E233" s="36">
        <f t="shared" si="15"/>
        <v>195938.18940517301</v>
      </c>
      <c r="F233" s="36"/>
      <c r="G233" s="36">
        <f t="shared" si="18"/>
        <v>34787.477214322491</v>
      </c>
      <c r="H233" s="36"/>
      <c r="I233" s="21">
        <f t="shared" si="16"/>
        <v>161150.71219085052</v>
      </c>
      <c r="J233" s="22">
        <f t="shared" si="19"/>
        <v>35125367.909880385</v>
      </c>
    </row>
    <row r="234" spans="2:10" s="3" customFormat="1" ht="14.25">
      <c r="B234" s="20">
        <v>224</v>
      </c>
      <c r="C234" s="35">
        <f t="shared" si="17"/>
        <v>52048</v>
      </c>
      <c r="D234" s="35"/>
      <c r="E234" s="36">
        <f t="shared" si="15"/>
        <v>195938.18940517301</v>
      </c>
      <c r="F234" s="36"/>
      <c r="G234" s="36">
        <f t="shared" si="18"/>
        <v>34946.919818221468</v>
      </c>
      <c r="H234" s="36"/>
      <c r="I234" s="21">
        <f t="shared" si="16"/>
        <v>160991.26958695153</v>
      </c>
      <c r="J234" s="22">
        <f t="shared" si="19"/>
        <v>35090420.990062162</v>
      </c>
    </row>
    <row r="235" spans="2:10" s="3" customFormat="1" ht="14.25">
      <c r="B235" s="20">
        <v>225</v>
      </c>
      <c r="C235" s="35">
        <f t="shared" si="17"/>
        <v>52079</v>
      </c>
      <c r="D235" s="35"/>
      <c r="E235" s="36">
        <f t="shared" si="15"/>
        <v>195938.18940517301</v>
      </c>
      <c r="F235" s="36"/>
      <c r="G235" s="36">
        <f t="shared" si="18"/>
        <v>35107.093200721654</v>
      </c>
      <c r="H235" s="36"/>
      <c r="I235" s="21">
        <f t="shared" si="16"/>
        <v>160831.09620445137</v>
      </c>
      <c r="J235" s="22">
        <f t="shared" si="19"/>
        <v>35055313.896861441</v>
      </c>
    </row>
    <row r="236" spans="2:10" s="3" customFormat="1" ht="14.25">
      <c r="B236" s="20">
        <v>226</v>
      </c>
      <c r="C236" s="35">
        <f t="shared" si="17"/>
        <v>52110</v>
      </c>
      <c r="D236" s="35"/>
      <c r="E236" s="36">
        <f t="shared" si="15"/>
        <v>195938.18940517301</v>
      </c>
      <c r="F236" s="36"/>
      <c r="G236" s="36">
        <f t="shared" si="18"/>
        <v>35268.000711224959</v>
      </c>
      <c r="H236" s="36"/>
      <c r="I236" s="21">
        <f t="shared" si="16"/>
        <v>160670.18869394806</v>
      </c>
      <c r="J236" s="22">
        <f t="shared" si="19"/>
        <v>35020045.896150216</v>
      </c>
    </row>
    <row r="237" spans="2:10" s="3" customFormat="1" ht="14.25">
      <c r="B237" s="20">
        <v>227</v>
      </c>
      <c r="C237" s="35">
        <f t="shared" si="17"/>
        <v>52140</v>
      </c>
      <c r="D237" s="35"/>
      <c r="E237" s="36">
        <f t="shared" si="15"/>
        <v>195938.18940517301</v>
      </c>
      <c r="F237" s="36"/>
      <c r="G237" s="36">
        <f t="shared" si="18"/>
        <v>35429.645714484737</v>
      </c>
      <c r="H237" s="36"/>
      <c r="I237" s="21">
        <f t="shared" si="16"/>
        <v>160508.54369068827</v>
      </c>
      <c r="J237" s="22">
        <f t="shared" si="19"/>
        <v>34984616.250435732</v>
      </c>
    </row>
    <row r="238" spans="2:10" s="3" customFormat="1" ht="14.25">
      <c r="B238" s="20">
        <v>228</v>
      </c>
      <c r="C238" s="35">
        <f t="shared" si="17"/>
        <v>52171</v>
      </c>
      <c r="D238" s="35"/>
      <c r="E238" s="36">
        <f t="shared" si="15"/>
        <v>195938.18940517301</v>
      </c>
      <c r="F238" s="36"/>
      <c r="G238" s="36">
        <f t="shared" si="18"/>
        <v>35592.031590676132</v>
      </c>
      <c r="H238" s="36"/>
      <c r="I238" s="21">
        <f t="shared" si="16"/>
        <v>160346.1578144969</v>
      </c>
      <c r="J238" s="22">
        <f t="shared" si="19"/>
        <v>34949024.218845055</v>
      </c>
    </row>
    <row r="239" spans="2:10" s="3" customFormat="1" ht="14.25">
      <c r="B239" s="20">
        <v>229</v>
      </c>
      <c r="C239" s="35">
        <f t="shared" si="17"/>
        <v>52201</v>
      </c>
      <c r="D239" s="35"/>
      <c r="E239" s="36">
        <f t="shared" si="15"/>
        <v>195938.18940517301</v>
      </c>
      <c r="F239" s="36"/>
      <c r="G239" s="36">
        <f t="shared" si="18"/>
        <v>35755.161735466725</v>
      </c>
      <c r="H239" s="36"/>
      <c r="I239" s="21">
        <f t="shared" si="16"/>
        <v>160183.02766970629</v>
      </c>
      <c r="J239" s="22">
        <f t="shared" si="19"/>
        <v>34913269.057109587</v>
      </c>
    </row>
    <row r="240" spans="2:10" s="3" customFormat="1" ht="14.25">
      <c r="B240" s="20">
        <v>230</v>
      </c>
      <c r="C240" s="35">
        <f t="shared" si="17"/>
        <v>52232</v>
      </c>
      <c r="D240" s="35"/>
      <c r="E240" s="36">
        <f t="shared" si="15"/>
        <v>195938.18940517301</v>
      </c>
      <c r="F240" s="36"/>
      <c r="G240" s="36">
        <f t="shared" si="18"/>
        <v>35919.039560087622</v>
      </c>
      <c r="H240" s="36"/>
      <c r="I240" s="21">
        <f t="shared" si="16"/>
        <v>160019.1498450854</v>
      </c>
      <c r="J240" s="22">
        <f t="shared" si="19"/>
        <v>34877350.0175495</v>
      </c>
    </row>
    <row r="241" spans="2:10" s="3" customFormat="1" ht="14.25">
      <c r="B241" s="20">
        <v>231</v>
      </c>
      <c r="C241" s="35">
        <f t="shared" si="17"/>
        <v>52263</v>
      </c>
      <c r="D241" s="35"/>
      <c r="E241" s="36">
        <f t="shared" si="15"/>
        <v>195938.18940517301</v>
      </c>
      <c r="F241" s="36"/>
      <c r="G241" s="36">
        <f t="shared" si="18"/>
        <v>36083.668491404685</v>
      </c>
      <c r="H241" s="36"/>
      <c r="I241" s="21">
        <f t="shared" si="16"/>
        <v>159854.52091376833</v>
      </c>
      <c r="J241" s="22">
        <f t="shared" si="19"/>
        <v>34841266.349058092</v>
      </c>
    </row>
    <row r="242" spans="2:10" s="3" customFormat="1" ht="14.25">
      <c r="B242" s="20">
        <v>232</v>
      </c>
      <c r="C242" s="35">
        <f t="shared" si="17"/>
        <v>52291</v>
      </c>
      <c r="D242" s="35"/>
      <c r="E242" s="36">
        <f t="shared" si="15"/>
        <v>195938.18940517301</v>
      </c>
      <c r="F242" s="36"/>
      <c r="G242" s="36">
        <f t="shared" si="18"/>
        <v>36249.051971990288</v>
      </c>
      <c r="H242" s="36"/>
      <c r="I242" s="21">
        <f t="shared" si="16"/>
        <v>159689.13743318274</v>
      </c>
      <c r="J242" s="22">
        <f t="shared" si="19"/>
        <v>34805017.297086105</v>
      </c>
    </row>
    <row r="243" spans="2:10" s="3" customFormat="1" ht="14.25">
      <c r="B243" s="20">
        <v>233</v>
      </c>
      <c r="C243" s="35">
        <f t="shared" si="17"/>
        <v>52322</v>
      </c>
      <c r="D243" s="35"/>
      <c r="E243" s="36">
        <f t="shared" si="15"/>
        <v>195938.18940517301</v>
      </c>
      <c r="F243" s="36"/>
      <c r="G243" s="36">
        <f t="shared" si="18"/>
        <v>36415.193460195245</v>
      </c>
      <c r="H243" s="36"/>
      <c r="I243" s="21">
        <f t="shared" si="16"/>
        <v>159522.99594497777</v>
      </c>
      <c r="J243" s="22">
        <f t="shared" si="19"/>
        <v>34768602.103625908</v>
      </c>
    </row>
    <row r="244" spans="2:10" s="3" customFormat="1" ht="14.25">
      <c r="B244" s="20">
        <v>234</v>
      </c>
      <c r="C244" s="35">
        <f t="shared" si="17"/>
        <v>52352</v>
      </c>
      <c r="D244" s="35"/>
      <c r="E244" s="36">
        <f t="shared" si="15"/>
        <v>195938.18940517301</v>
      </c>
      <c r="F244" s="36"/>
      <c r="G244" s="36">
        <f t="shared" si="18"/>
        <v>36582.096430221143</v>
      </c>
      <c r="H244" s="36"/>
      <c r="I244" s="21">
        <f t="shared" si="16"/>
        <v>159356.09297495187</v>
      </c>
      <c r="J244" s="22">
        <f t="shared" si="19"/>
        <v>34732020.007195689</v>
      </c>
    </row>
    <row r="245" spans="2:10" s="3" customFormat="1" ht="14.25">
      <c r="B245" s="20">
        <v>235</v>
      </c>
      <c r="C245" s="35">
        <f t="shared" si="17"/>
        <v>52383</v>
      </c>
      <c r="D245" s="35"/>
      <c r="E245" s="36">
        <f t="shared" si="15"/>
        <v>195938.18940517301</v>
      </c>
      <c r="F245" s="36"/>
      <c r="G245" s="36">
        <f t="shared" si="18"/>
        <v>36749.764372192978</v>
      </c>
      <c r="H245" s="36"/>
      <c r="I245" s="21">
        <f t="shared" si="16"/>
        <v>159188.42503298004</v>
      </c>
      <c r="J245" s="22">
        <f t="shared" si="19"/>
        <v>34695270.242823496</v>
      </c>
    </row>
    <row r="246" spans="2:10" s="3" customFormat="1" ht="14.25">
      <c r="B246" s="20">
        <v>236</v>
      </c>
      <c r="C246" s="35">
        <f t="shared" si="17"/>
        <v>52413</v>
      </c>
      <c r="D246" s="35"/>
      <c r="E246" s="36">
        <f t="shared" si="15"/>
        <v>195938.18940517301</v>
      </c>
      <c r="F246" s="36"/>
      <c r="G246" s="36">
        <f t="shared" si="18"/>
        <v>36918.200792232208</v>
      </c>
      <c r="H246" s="36"/>
      <c r="I246" s="21">
        <f t="shared" si="16"/>
        <v>159019.98861294083</v>
      </c>
      <c r="J246" s="22">
        <f t="shared" si="19"/>
        <v>34658352.042031266</v>
      </c>
    </row>
    <row r="247" spans="2:10" s="3" customFormat="1" ht="14.25">
      <c r="B247" s="20">
        <v>237</v>
      </c>
      <c r="C247" s="35">
        <f t="shared" si="17"/>
        <v>52444</v>
      </c>
      <c r="D247" s="35"/>
      <c r="E247" s="36">
        <f t="shared" si="15"/>
        <v>195938.18940517301</v>
      </c>
      <c r="F247" s="36"/>
      <c r="G247" s="36">
        <f t="shared" si="18"/>
        <v>37087.409212529936</v>
      </c>
      <c r="H247" s="36"/>
      <c r="I247" s="21">
        <f t="shared" si="16"/>
        <v>158850.78019264308</v>
      </c>
      <c r="J247" s="22">
        <f t="shared" si="19"/>
        <v>34621264.632818736</v>
      </c>
    </row>
    <row r="248" spans="2:10" s="3" customFormat="1" ht="14.25">
      <c r="B248" s="20">
        <v>238</v>
      </c>
      <c r="C248" s="35">
        <f t="shared" si="17"/>
        <v>52475</v>
      </c>
      <c r="D248" s="35"/>
      <c r="E248" s="36">
        <f t="shared" si="15"/>
        <v>195938.18940517301</v>
      </c>
      <c r="F248" s="36"/>
      <c r="G248" s="36">
        <f t="shared" si="18"/>
        <v>37257.393171420699</v>
      </c>
      <c r="H248" s="36"/>
      <c r="I248" s="21">
        <f t="shared" si="16"/>
        <v>158680.79623375233</v>
      </c>
      <c r="J248" s="22">
        <f t="shared" si="19"/>
        <v>34584007.239647314</v>
      </c>
    </row>
    <row r="249" spans="2:10" s="3" customFormat="1" ht="14.25">
      <c r="B249" s="20">
        <v>239</v>
      </c>
      <c r="C249" s="35">
        <f t="shared" si="17"/>
        <v>52505</v>
      </c>
      <c r="D249" s="35"/>
      <c r="E249" s="36">
        <f t="shared" si="15"/>
        <v>195938.18940517301</v>
      </c>
      <c r="F249" s="36"/>
      <c r="G249" s="36">
        <f t="shared" si="18"/>
        <v>37428.156223456383</v>
      </c>
      <c r="H249" s="36"/>
      <c r="I249" s="21">
        <f t="shared" si="16"/>
        <v>158510.03318171666</v>
      </c>
      <c r="J249" s="22">
        <f t="shared" si="19"/>
        <v>34546579.08342386</v>
      </c>
    </row>
    <row r="250" spans="2:10" s="3" customFormat="1" ht="14.25">
      <c r="B250" s="20">
        <v>240</v>
      </c>
      <c r="C250" s="35">
        <f t="shared" si="17"/>
        <v>52536</v>
      </c>
      <c r="D250" s="35"/>
      <c r="E250" s="36">
        <f t="shared" si="15"/>
        <v>195938.18940517301</v>
      </c>
      <c r="F250" s="36"/>
      <c r="G250" s="36">
        <f t="shared" si="18"/>
        <v>37599.701939480547</v>
      </c>
      <c r="H250" s="36"/>
      <c r="I250" s="21">
        <f t="shared" si="16"/>
        <v>158338.48746569245</v>
      </c>
      <c r="J250" s="22">
        <f t="shared" si="19"/>
        <v>34508979.381484382</v>
      </c>
    </row>
    <row r="251" spans="2:10" s="3" customFormat="1" ht="14.25">
      <c r="B251" s="20">
        <v>241</v>
      </c>
      <c r="C251" s="35">
        <f t="shared" si="17"/>
        <v>52566</v>
      </c>
      <c r="D251" s="35"/>
      <c r="E251" s="36">
        <f t="shared" si="15"/>
        <v>195938.18940517301</v>
      </c>
      <c r="F251" s="36"/>
      <c r="G251" s="36">
        <f t="shared" si="18"/>
        <v>37772.033906703175</v>
      </c>
      <c r="H251" s="36"/>
      <c r="I251" s="21">
        <f t="shared" si="16"/>
        <v>158166.15549846986</v>
      </c>
      <c r="J251" s="22">
        <f t="shared" si="19"/>
        <v>34471207.347577676</v>
      </c>
    </row>
    <row r="252" spans="2:10" s="3" customFormat="1" ht="14.25">
      <c r="B252" s="20">
        <v>242</v>
      </c>
      <c r="C252" s="35">
        <f t="shared" si="17"/>
        <v>52597</v>
      </c>
      <c r="D252" s="35"/>
      <c r="E252" s="36">
        <f t="shared" si="15"/>
        <v>195938.18940517301</v>
      </c>
      <c r="F252" s="36"/>
      <c r="G252" s="36">
        <f t="shared" si="18"/>
        <v>37945.155728775564</v>
      </c>
      <c r="H252" s="36"/>
      <c r="I252" s="21">
        <f t="shared" si="16"/>
        <v>157993.03367639743</v>
      </c>
      <c r="J252" s="22">
        <f t="shared" si="19"/>
        <v>34433262.191848904</v>
      </c>
    </row>
    <row r="253" spans="2:10" s="3" customFormat="1" ht="14.25">
      <c r="B253" s="20">
        <v>243</v>
      </c>
      <c r="C253" s="35">
        <f t="shared" si="17"/>
        <v>52628</v>
      </c>
      <c r="D253" s="35"/>
      <c r="E253" s="36">
        <f t="shared" si="15"/>
        <v>195938.18940517301</v>
      </c>
      <c r="F253" s="36"/>
      <c r="G253" s="36">
        <f t="shared" si="18"/>
        <v>38119.071025865785</v>
      </c>
      <c r="H253" s="36"/>
      <c r="I253" s="21">
        <f t="shared" si="16"/>
        <v>157819.11837930724</v>
      </c>
      <c r="J253" s="22">
        <f t="shared" si="19"/>
        <v>34395143.120823041</v>
      </c>
    </row>
    <row r="254" spans="2:10" s="3" customFormat="1" ht="14.25">
      <c r="B254" s="20">
        <v>244</v>
      </c>
      <c r="C254" s="35">
        <f t="shared" si="17"/>
        <v>52657</v>
      </c>
      <c r="D254" s="35"/>
      <c r="E254" s="36">
        <f t="shared" si="15"/>
        <v>195938.18940517301</v>
      </c>
      <c r="F254" s="36"/>
      <c r="G254" s="36">
        <f t="shared" si="18"/>
        <v>38293.783434734331</v>
      </c>
      <c r="H254" s="36"/>
      <c r="I254" s="21">
        <f t="shared" si="16"/>
        <v>157644.4059704387</v>
      </c>
      <c r="J254" s="22">
        <f t="shared" si="19"/>
        <v>34356849.337388307</v>
      </c>
    </row>
    <row r="255" spans="2:10" s="3" customFormat="1" ht="14.25">
      <c r="B255" s="20">
        <v>245</v>
      </c>
      <c r="C255" s="35">
        <f t="shared" si="17"/>
        <v>52688</v>
      </c>
      <c r="D255" s="35"/>
      <c r="E255" s="36">
        <f t="shared" si="15"/>
        <v>195938.18940517301</v>
      </c>
      <c r="F255" s="36"/>
      <c r="G255" s="36">
        <f t="shared" si="18"/>
        <v>38469.296608810197</v>
      </c>
      <c r="H255" s="36"/>
      <c r="I255" s="21">
        <f t="shared" si="16"/>
        <v>157468.89279636284</v>
      </c>
      <c r="J255" s="22">
        <f t="shared" si="19"/>
        <v>34318380.040779494</v>
      </c>
    </row>
    <row r="256" spans="2:10" s="3" customFormat="1" ht="14.25">
      <c r="B256" s="20">
        <v>246</v>
      </c>
      <c r="C256" s="35">
        <f t="shared" si="17"/>
        <v>52718</v>
      </c>
      <c r="D256" s="35"/>
      <c r="E256" s="36">
        <f t="shared" si="15"/>
        <v>195938.18940517301</v>
      </c>
      <c r="F256" s="36"/>
      <c r="G256" s="36">
        <f t="shared" si="18"/>
        <v>38645.614218267241</v>
      </c>
      <c r="H256" s="36"/>
      <c r="I256" s="21">
        <f t="shared" si="16"/>
        <v>157292.57518690577</v>
      </c>
      <c r="J256" s="22">
        <f t="shared" si="19"/>
        <v>34279734.426561229</v>
      </c>
    </row>
    <row r="257" spans="2:10" s="3" customFormat="1" ht="14.25">
      <c r="B257" s="20">
        <v>247</v>
      </c>
      <c r="C257" s="35">
        <f t="shared" si="17"/>
        <v>52749</v>
      </c>
      <c r="D257" s="35"/>
      <c r="E257" s="36">
        <f t="shared" si="15"/>
        <v>195938.18940517301</v>
      </c>
      <c r="F257" s="36"/>
      <c r="G257" s="36">
        <f t="shared" si="18"/>
        <v>38822.739950100971</v>
      </c>
      <c r="H257" s="36"/>
      <c r="I257" s="21">
        <f t="shared" si="16"/>
        <v>157115.44945507206</v>
      </c>
      <c r="J257" s="22">
        <f t="shared" si="19"/>
        <v>34240911.686611131</v>
      </c>
    </row>
    <row r="258" spans="2:10" s="3" customFormat="1" ht="14.25">
      <c r="B258" s="20">
        <v>248</v>
      </c>
      <c r="C258" s="35">
        <f t="shared" si="17"/>
        <v>52779</v>
      </c>
      <c r="D258" s="35"/>
      <c r="E258" s="36">
        <f t="shared" si="15"/>
        <v>195938.18940517301</v>
      </c>
      <c r="F258" s="36"/>
      <c r="G258" s="36">
        <f t="shared" si="18"/>
        <v>39000.677508205597</v>
      </c>
      <c r="H258" s="36"/>
      <c r="I258" s="21">
        <f t="shared" si="16"/>
        <v>156937.51189696742</v>
      </c>
      <c r="J258" s="22">
        <f t="shared" si="19"/>
        <v>34201911.009102926</v>
      </c>
    </row>
    <row r="259" spans="2:10" s="3" customFormat="1" ht="14.25">
      <c r="B259" s="20">
        <v>249</v>
      </c>
      <c r="C259" s="35">
        <f t="shared" si="17"/>
        <v>52810</v>
      </c>
      <c r="D259" s="35"/>
      <c r="E259" s="36">
        <f t="shared" si="15"/>
        <v>195938.18940517301</v>
      </c>
      <c r="F259" s="36"/>
      <c r="G259" s="36">
        <f t="shared" si="18"/>
        <v>39179.43061345155</v>
      </c>
      <c r="H259" s="36"/>
      <c r="I259" s="21">
        <f t="shared" si="16"/>
        <v>156758.75879172148</v>
      </c>
      <c r="J259" s="22">
        <f t="shared" si="19"/>
        <v>34162731.578489475</v>
      </c>
    </row>
    <row r="260" spans="2:10" s="3" customFormat="1" ht="14.25">
      <c r="B260" s="20">
        <v>250</v>
      </c>
      <c r="C260" s="35">
        <f t="shared" si="17"/>
        <v>52841</v>
      </c>
      <c r="D260" s="35"/>
      <c r="E260" s="36">
        <f t="shared" si="15"/>
        <v>195938.18940517301</v>
      </c>
      <c r="F260" s="36"/>
      <c r="G260" s="36">
        <f t="shared" si="18"/>
        <v>39359.003003763195</v>
      </c>
      <c r="H260" s="36"/>
      <c r="I260" s="21">
        <f t="shared" si="16"/>
        <v>156579.18640140982</v>
      </c>
      <c r="J260" s="22">
        <f t="shared" si="19"/>
        <v>34123372.575485714</v>
      </c>
    </row>
    <row r="261" spans="2:10" s="3" customFormat="1" ht="14.25">
      <c r="B261" s="20">
        <v>251</v>
      </c>
      <c r="C261" s="35">
        <f t="shared" si="17"/>
        <v>52871</v>
      </c>
      <c r="D261" s="35"/>
      <c r="E261" s="36">
        <f t="shared" si="15"/>
        <v>195938.18940517301</v>
      </c>
      <c r="F261" s="36"/>
      <c r="G261" s="36">
        <f t="shared" si="18"/>
        <v>39539.398434197108</v>
      </c>
      <c r="H261" s="36"/>
      <c r="I261" s="21">
        <f t="shared" si="16"/>
        <v>156398.79097097591</v>
      </c>
      <c r="J261" s="22">
        <f t="shared" si="19"/>
        <v>34083833.177051514</v>
      </c>
    </row>
    <row r="262" spans="2:10" s="3" customFormat="1" ht="14.25">
      <c r="B262" s="20">
        <v>252</v>
      </c>
      <c r="C262" s="35">
        <f t="shared" si="17"/>
        <v>52902</v>
      </c>
      <c r="D262" s="35"/>
      <c r="E262" s="36">
        <f t="shared" si="15"/>
        <v>195938.18940517301</v>
      </c>
      <c r="F262" s="36"/>
      <c r="G262" s="36">
        <f t="shared" si="18"/>
        <v>39720.62067702051</v>
      </c>
      <c r="H262" s="36"/>
      <c r="I262" s="21">
        <f t="shared" si="16"/>
        <v>156217.56872815249</v>
      </c>
      <c r="J262" s="22">
        <f t="shared" si="19"/>
        <v>34044112.55637449</v>
      </c>
    </row>
    <row r="263" spans="2:10" s="3" customFormat="1" ht="14.25">
      <c r="B263" s="20">
        <v>253</v>
      </c>
      <c r="C263" s="35">
        <f t="shared" si="17"/>
        <v>52932</v>
      </c>
      <c r="D263" s="35"/>
      <c r="E263" s="36">
        <f t="shared" si="15"/>
        <v>195938.18940517301</v>
      </c>
      <c r="F263" s="36"/>
      <c r="G263" s="36">
        <f t="shared" si="18"/>
        <v>39902.673521790195</v>
      </c>
      <c r="H263" s="36"/>
      <c r="I263" s="21">
        <f t="shared" si="16"/>
        <v>156035.51588338285</v>
      </c>
      <c r="J263" s="22">
        <f t="shared" si="19"/>
        <v>34004209.882852703</v>
      </c>
    </row>
    <row r="264" spans="2:10" s="3" customFormat="1" ht="14.25">
      <c r="B264" s="20">
        <v>254</v>
      </c>
      <c r="C264" s="35">
        <f t="shared" si="17"/>
        <v>52963</v>
      </c>
      <c r="D264" s="35"/>
      <c r="E264" s="36">
        <f t="shared" si="15"/>
        <v>195938.18940517301</v>
      </c>
      <c r="F264" s="36"/>
      <c r="G264" s="36">
        <f t="shared" si="18"/>
        <v>40085.560775431732</v>
      </c>
      <c r="H264" s="36"/>
      <c r="I264" s="21">
        <f t="shared" si="16"/>
        <v>155852.62862974129</v>
      </c>
      <c r="J264" s="22">
        <f t="shared" si="19"/>
        <v>33964124.322077274</v>
      </c>
    </row>
    <row r="265" spans="2:10" s="3" customFormat="1" ht="14.25">
      <c r="B265" s="20">
        <v>255</v>
      </c>
      <c r="C265" s="35">
        <f t="shared" si="17"/>
        <v>52994</v>
      </c>
      <c r="D265" s="35"/>
      <c r="E265" s="36">
        <f t="shared" si="15"/>
        <v>195938.18940517301</v>
      </c>
      <c r="F265" s="36"/>
      <c r="G265" s="36">
        <f t="shared" si="18"/>
        <v>40269.286262319125</v>
      </c>
      <c r="H265" s="36"/>
      <c r="I265" s="21">
        <f t="shared" si="16"/>
        <v>155668.9031428539</v>
      </c>
      <c r="J265" s="22">
        <f t="shared" si="19"/>
        <v>33923855.035814956</v>
      </c>
    </row>
    <row r="266" spans="2:10" s="3" customFormat="1" ht="14.25">
      <c r="B266" s="20">
        <v>256</v>
      </c>
      <c r="C266" s="35">
        <f t="shared" si="17"/>
        <v>53022</v>
      </c>
      <c r="D266" s="35"/>
      <c r="E266" s="36">
        <f t="shared" si="15"/>
        <v>195938.18940517301</v>
      </c>
      <c r="F266" s="36"/>
      <c r="G266" s="36">
        <f t="shared" si="18"/>
        <v>40453.853824354752</v>
      </c>
      <c r="H266" s="36"/>
      <c r="I266" s="21">
        <f t="shared" si="16"/>
        <v>155484.33558081827</v>
      </c>
      <c r="J266" s="22">
        <f t="shared" si="19"/>
        <v>33883401.181990601</v>
      </c>
    </row>
    <row r="267" spans="2:10" s="3" customFormat="1" ht="14.25">
      <c r="B267" s="20">
        <v>257</v>
      </c>
      <c r="C267" s="35">
        <f t="shared" si="17"/>
        <v>53053</v>
      </c>
      <c r="D267" s="35"/>
      <c r="E267" s="36">
        <f t="shared" si="15"/>
        <v>195938.18940517301</v>
      </c>
      <c r="F267" s="36"/>
      <c r="G267" s="36">
        <f t="shared" si="18"/>
        <v>40639.267321049716</v>
      </c>
      <c r="H267" s="36"/>
      <c r="I267" s="21">
        <f t="shared" si="16"/>
        <v>155298.9220841233</v>
      </c>
      <c r="J267" s="22">
        <f t="shared" si="19"/>
        <v>33842761.914669551</v>
      </c>
    </row>
    <row r="268" spans="2:10" s="3" customFormat="1" ht="14.25">
      <c r="B268" s="20">
        <v>258</v>
      </c>
      <c r="C268" s="35">
        <f t="shared" si="17"/>
        <v>53083</v>
      </c>
      <c r="D268" s="35"/>
      <c r="E268" s="36">
        <f t="shared" ref="E268:E331" si="20">IF(C268&lt;&gt;"",ABS(PMT(($I$5/100)/12,$J$8,$I$4)),"")</f>
        <v>195938.18940517301</v>
      </c>
      <c r="F268" s="36"/>
      <c r="G268" s="36">
        <f t="shared" si="18"/>
        <v>40825.530629604516</v>
      </c>
      <c r="H268" s="36"/>
      <c r="I268" s="21">
        <f t="shared" ref="I268:I331" si="21">IF(C268&lt;&gt;"",ABS(IPMT(($I$5/100)/12,B268,$J$8,$I$4)),"")</f>
        <v>155112.6587755685</v>
      </c>
      <c r="J268" s="22">
        <f t="shared" si="19"/>
        <v>33801936.384039946</v>
      </c>
    </row>
    <row r="269" spans="2:10" s="3" customFormat="1" ht="14.25">
      <c r="B269" s="20">
        <v>259</v>
      </c>
      <c r="C269" s="35">
        <f t="shared" ref="C269:C332" si="22">IF(B269&lt;=$J$8,EDATE(C268,1),"")</f>
        <v>53114</v>
      </c>
      <c r="D269" s="35"/>
      <c r="E269" s="36">
        <f t="shared" si="20"/>
        <v>195938.18940517301</v>
      </c>
      <c r="F269" s="36"/>
      <c r="G269" s="36">
        <f t="shared" ref="G269:G332" si="23">IF(C269&lt;&gt;"",ABS(PPMT(($I$5/100)/12,B269,$J$8,$I$4)),"")</f>
        <v>41012.647644990211</v>
      </c>
      <c r="H269" s="36"/>
      <c r="I269" s="21">
        <f t="shared" si="21"/>
        <v>154925.54176018276</v>
      </c>
      <c r="J269" s="22">
        <f t="shared" si="19"/>
        <v>33760923.736394957</v>
      </c>
    </row>
    <row r="270" spans="2:10" s="3" customFormat="1" ht="14.25">
      <c r="B270" s="20">
        <v>260</v>
      </c>
      <c r="C270" s="35">
        <f t="shared" si="22"/>
        <v>53144</v>
      </c>
      <c r="D270" s="35"/>
      <c r="E270" s="36">
        <f t="shared" si="20"/>
        <v>195938.18940517301</v>
      </c>
      <c r="F270" s="36"/>
      <c r="G270" s="36">
        <f t="shared" si="23"/>
        <v>41200.622280029755</v>
      </c>
      <c r="H270" s="36"/>
      <c r="I270" s="21">
        <f t="shared" si="21"/>
        <v>154737.56712514328</v>
      </c>
      <c r="J270" s="22">
        <f t="shared" ref="J270:J333" si="24">IF(C270&lt;&gt;"",J269-G270,"")</f>
        <v>33719723.114114925</v>
      </c>
    </row>
    <row r="271" spans="2:10" s="3" customFormat="1" ht="14.25">
      <c r="B271" s="20">
        <v>261</v>
      </c>
      <c r="C271" s="35">
        <f t="shared" si="22"/>
        <v>53175</v>
      </c>
      <c r="D271" s="35"/>
      <c r="E271" s="36">
        <f t="shared" si="20"/>
        <v>195938.18940517301</v>
      </c>
      <c r="F271" s="36"/>
      <c r="G271" s="36">
        <f t="shared" si="23"/>
        <v>41389.458465479889</v>
      </c>
      <c r="H271" s="36"/>
      <c r="I271" s="21">
        <f t="shared" si="21"/>
        <v>154548.73093969314</v>
      </c>
      <c r="J271" s="22">
        <f t="shared" si="24"/>
        <v>33678333.655649446</v>
      </c>
    </row>
    <row r="272" spans="2:10" s="3" customFormat="1" ht="14.25">
      <c r="B272" s="20">
        <v>262</v>
      </c>
      <c r="C272" s="35">
        <f t="shared" si="22"/>
        <v>53206</v>
      </c>
      <c r="D272" s="35"/>
      <c r="E272" s="36">
        <f t="shared" si="20"/>
        <v>195938.18940517301</v>
      </c>
      <c r="F272" s="36"/>
      <c r="G272" s="36">
        <f t="shared" si="23"/>
        <v>41579.160150113341</v>
      </c>
      <c r="H272" s="36"/>
      <c r="I272" s="21">
        <f t="shared" si="21"/>
        <v>154359.02925505969</v>
      </c>
      <c r="J272" s="22">
        <f t="shared" si="24"/>
        <v>33636754.495499335</v>
      </c>
    </row>
    <row r="273" spans="2:10" s="3" customFormat="1" ht="14.25">
      <c r="B273" s="20">
        <v>263</v>
      </c>
      <c r="C273" s="35">
        <f t="shared" si="22"/>
        <v>53236</v>
      </c>
      <c r="D273" s="35"/>
      <c r="E273" s="36">
        <f t="shared" si="20"/>
        <v>195938.18940517301</v>
      </c>
      <c r="F273" s="36"/>
      <c r="G273" s="36">
        <f t="shared" si="23"/>
        <v>41769.731300801352</v>
      </c>
      <c r="H273" s="36"/>
      <c r="I273" s="21">
        <f t="shared" si="21"/>
        <v>154168.45810437165</v>
      </c>
      <c r="J273" s="22">
        <f t="shared" si="24"/>
        <v>33594984.764198534</v>
      </c>
    </row>
    <row r="274" spans="2:10" s="3" customFormat="1" ht="14.25">
      <c r="B274" s="20">
        <v>264</v>
      </c>
      <c r="C274" s="35">
        <f t="shared" si="22"/>
        <v>53267</v>
      </c>
      <c r="D274" s="35"/>
      <c r="E274" s="36">
        <f t="shared" si="20"/>
        <v>195938.18940517301</v>
      </c>
      <c r="F274" s="36"/>
      <c r="G274" s="36">
        <f t="shared" si="23"/>
        <v>41961.175902596704</v>
      </c>
      <c r="H274" s="36"/>
      <c r="I274" s="21">
        <f t="shared" si="21"/>
        <v>153977.0135025763</v>
      </c>
      <c r="J274" s="22">
        <f t="shared" si="24"/>
        <v>33553023.588295937</v>
      </c>
    </row>
    <row r="275" spans="2:10" s="3" customFormat="1" ht="14.25">
      <c r="B275" s="20">
        <v>265</v>
      </c>
      <c r="C275" s="35">
        <f t="shared" si="22"/>
        <v>53297</v>
      </c>
      <c r="D275" s="35"/>
      <c r="E275" s="36">
        <f t="shared" si="20"/>
        <v>195938.18940517301</v>
      </c>
      <c r="F275" s="36"/>
      <c r="G275" s="36">
        <f t="shared" si="23"/>
        <v>42153.49795881693</v>
      </c>
      <c r="H275" s="36"/>
      <c r="I275" s="21">
        <f t="shared" si="21"/>
        <v>153784.6914463561</v>
      </c>
      <c r="J275" s="22">
        <f t="shared" si="24"/>
        <v>33510870.09033712</v>
      </c>
    </row>
    <row r="276" spans="2:10" s="3" customFormat="1" ht="14.25">
      <c r="B276" s="20">
        <v>266</v>
      </c>
      <c r="C276" s="35">
        <f t="shared" si="22"/>
        <v>53328</v>
      </c>
      <c r="D276" s="35"/>
      <c r="E276" s="36">
        <f t="shared" si="20"/>
        <v>195938.18940517301</v>
      </c>
      <c r="F276" s="36"/>
      <c r="G276" s="36">
        <f t="shared" si="23"/>
        <v>42346.701491128173</v>
      </c>
      <c r="H276" s="36"/>
      <c r="I276" s="21">
        <f t="shared" si="21"/>
        <v>153591.48791404485</v>
      </c>
      <c r="J276" s="22">
        <f t="shared" si="24"/>
        <v>33468523.388845991</v>
      </c>
    </row>
    <row r="277" spans="2:10" s="3" customFormat="1" ht="14.25">
      <c r="B277" s="20">
        <v>267</v>
      </c>
      <c r="C277" s="35">
        <f t="shared" si="22"/>
        <v>53359</v>
      </c>
      <c r="D277" s="35"/>
      <c r="E277" s="36">
        <f t="shared" si="20"/>
        <v>195938.18940517301</v>
      </c>
      <c r="F277" s="36"/>
      <c r="G277" s="36">
        <f t="shared" si="23"/>
        <v>42540.790539629168</v>
      </c>
      <c r="H277" s="36"/>
      <c r="I277" s="21">
        <f t="shared" si="21"/>
        <v>153397.39886554383</v>
      </c>
      <c r="J277" s="22">
        <f t="shared" si="24"/>
        <v>33425982.598306362</v>
      </c>
    </row>
    <row r="278" spans="2:10" s="3" customFormat="1" ht="14.25">
      <c r="B278" s="20">
        <v>268</v>
      </c>
      <c r="C278" s="35">
        <f t="shared" si="22"/>
        <v>53387</v>
      </c>
      <c r="D278" s="35"/>
      <c r="E278" s="36">
        <f t="shared" si="20"/>
        <v>195938.18940517301</v>
      </c>
      <c r="F278" s="36"/>
      <c r="G278" s="36">
        <f t="shared" si="23"/>
        <v>42735.769162935816</v>
      </c>
      <c r="H278" s="36"/>
      <c r="I278" s="21">
        <f t="shared" si="21"/>
        <v>153202.42024223719</v>
      </c>
      <c r="J278" s="22">
        <f t="shared" si="24"/>
        <v>33383246.829143427</v>
      </c>
    </row>
    <row r="279" spans="2:10" s="3" customFormat="1" ht="14.25">
      <c r="B279" s="20">
        <v>269</v>
      </c>
      <c r="C279" s="35">
        <f t="shared" si="22"/>
        <v>53418</v>
      </c>
      <c r="D279" s="35"/>
      <c r="E279" s="36">
        <f t="shared" si="20"/>
        <v>195938.18940517301</v>
      </c>
      <c r="F279" s="36"/>
      <c r="G279" s="36">
        <f t="shared" si="23"/>
        <v>42931.641438265935</v>
      </c>
      <c r="H279" s="36"/>
      <c r="I279" s="21">
        <f t="shared" si="21"/>
        <v>153006.54796690709</v>
      </c>
      <c r="J279" s="22">
        <f t="shared" si="24"/>
        <v>33340315.187705163</v>
      </c>
    </row>
    <row r="280" spans="2:10" s="3" customFormat="1" ht="14.25">
      <c r="B280" s="20">
        <v>270</v>
      </c>
      <c r="C280" s="35">
        <f t="shared" si="22"/>
        <v>53448</v>
      </c>
      <c r="D280" s="35"/>
      <c r="E280" s="36">
        <f t="shared" si="20"/>
        <v>195938.18940517301</v>
      </c>
      <c r="F280" s="36"/>
      <c r="G280" s="36">
        <f t="shared" si="23"/>
        <v>43128.411461524651</v>
      </c>
      <c r="H280" s="36"/>
      <c r="I280" s="21">
        <f t="shared" si="21"/>
        <v>152809.77794364837</v>
      </c>
      <c r="J280" s="22">
        <f t="shared" si="24"/>
        <v>33297186.776243638</v>
      </c>
    </row>
    <row r="281" spans="2:10" s="3" customFormat="1" ht="14.25">
      <c r="B281" s="20">
        <v>271</v>
      </c>
      <c r="C281" s="35">
        <f t="shared" si="22"/>
        <v>53479</v>
      </c>
      <c r="D281" s="35"/>
      <c r="E281" s="36">
        <f t="shared" si="20"/>
        <v>195938.18940517301</v>
      </c>
      <c r="F281" s="36"/>
      <c r="G281" s="36">
        <f t="shared" si="23"/>
        <v>43326.083347389977</v>
      </c>
      <c r="H281" s="36"/>
      <c r="I281" s="21">
        <f t="shared" si="21"/>
        <v>152612.10605778306</v>
      </c>
      <c r="J281" s="22">
        <f t="shared" si="24"/>
        <v>33253860.692896247</v>
      </c>
    </row>
    <row r="282" spans="2:10" s="3" customFormat="1" ht="14.25">
      <c r="B282" s="20">
        <v>272</v>
      </c>
      <c r="C282" s="35">
        <f t="shared" si="22"/>
        <v>53509</v>
      </c>
      <c r="D282" s="35"/>
      <c r="E282" s="36">
        <f t="shared" si="20"/>
        <v>195938.18940517301</v>
      </c>
      <c r="F282" s="36"/>
      <c r="G282" s="36">
        <f t="shared" si="23"/>
        <v>43524.661229398851</v>
      </c>
      <c r="H282" s="36"/>
      <c r="I282" s="21">
        <f t="shared" si="21"/>
        <v>152413.52817577418</v>
      </c>
      <c r="J282" s="22">
        <f t="shared" si="24"/>
        <v>33210336.031666849</v>
      </c>
    </row>
    <row r="283" spans="2:10" s="3" customFormat="1" ht="14.25">
      <c r="B283" s="20">
        <v>273</v>
      </c>
      <c r="C283" s="35">
        <f t="shared" si="22"/>
        <v>53540</v>
      </c>
      <c r="D283" s="35"/>
      <c r="E283" s="36">
        <f t="shared" si="20"/>
        <v>195938.18940517301</v>
      </c>
      <c r="F283" s="36"/>
      <c r="G283" s="36">
        <f t="shared" si="23"/>
        <v>43724.149260033591</v>
      </c>
      <c r="H283" s="36"/>
      <c r="I283" s="21">
        <f t="shared" si="21"/>
        <v>152214.04014513944</v>
      </c>
      <c r="J283" s="22">
        <f t="shared" si="24"/>
        <v>33166611.882406816</v>
      </c>
    </row>
    <row r="284" spans="2:10" s="3" customFormat="1" ht="14.25">
      <c r="B284" s="20">
        <v>274</v>
      </c>
      <c r="C284" s="35">
        <f t="shared" si="22"/>
        <v>53571</v>
      </c>
      <c r="D284" s="35"/>
      <c r="E284" s="36">
        <f t="shared" si="20"/>
        <v>195938.18940517301</v>
      </c>
      <c r="F284" s="36"/>
      <c r="G284" s="36">
        <f t="shared" si="23"/>
        <v>43924.551610808754</v>
      </c>
      <c r="H284" s="36"/>
      <c r="I284" s="21">
        <f t="shared" si="21"/>
        <v>152013.63779436427</v>
      </c>
      <c r="J284" s="22">
        <f t="shared" si="24"/>
        <v>33122687.330796007</v>
      </c>
    </row>
    <row r="285" spans="2:10" s="3" customFormat="1" ht="14.25">
      <c r="B285" s="20">
        <v>275</v>
      </c>
      <c r="C285" s="35">
        <f t="shared" si="22"/>
        <v>53601</v>
      </c>
      <c r="D285" s="35"/>
      <c r="E285" s="36">
        <f t="shared" si="20"/>
        <v>195938.18940517301</v>
      </c>
      <c r="F285" s="36"/>
      <c r="G285" s="36">
        <f t="shared" si="23"/>
        <v>44125.872472358285</v>
      </c>
      <c r="H285" s="36"/>
      <c r="I285" s="21">
        <f t="shared" si="21"/>
        <v>151812.31693281472</v>
      </c>
      <c r="J285" s="22">
        <f t="shared" si="24"/>
        <v>33078561.45832365</v>
      </c>
    </row>
    <row r="286" spans="2:10" s="3" customFormat="1" ht="14.25">
      <c r="B286" s="20">
        <v>276</v>
      </c>
      <c r="C286" s="35">
        <f t="shared" si="22"/>
        <v>53632</v>
      </c>
      <c r="D286" s="35"/>
      <c r="E286" s="36">
        <f t="shared" si="20"/>
        <v>195938.18940517301</v>
      </c>
      <c r="F286" s="36"/>
      <c r="G286" s="36">
        <f t="shared" si="23"/>
        <v>44328.116054523263</v>
      </c>
      <c r="H286" s="36"/>
      <c r="I286" s="21">
        <f t="shared" si="21"/>
        <v>151610.07335064976</v>
      </c>
      <c r="J286" s="22">
        <f t="shared" si="24"/>
        <v>33034233.342269126</v>
      </c>
    </row>
    <row r="287" spans="2:10" s="3" customFormat="1" ht="14.25">
      <c r="B287" s="20">
        <v>277</v>
      </c>
      <c r="C287" s="35">
        <f t="shared" si="22"/>
        <v>53662</v>
      </c>
      <c r="D287" s="35"/>
      <c r="E287" s="36">
        <f t="shared" si="20"/>
        <v>195938.18940517301</v>
      </c>
      <c r="F287" s="36"/>
      <c r="G287" s="36">
        <f t="shared" si="23"/>
        <v>44531.286586439819</v>
      </c>
      <c r="H287" s="36"/>
      <c r="I287" s="21">
        <f t="shared" si="21"/>
        <v>151406.90281873322</v>
      </c>
      <c r="J287" s="22">
        <f t="shared" si="24"/>
        <v>32989702.055682685</v>
      </c>
    </row>
    <row r="288" spans="2:10" s="3" customFormat="1" ht="14.25">
      <c r="B288" s="20">
        <v>278</v>
      </c>
      <c r="C288" s="35">
        <f t="shared" si="22"/>
        <v>53693</v>
      </c>
      <c r="D288" s="35"/>
      <c r="E288" s="36">
        <f t="shared" si="20"/>
        <v>195938.18940517301</v>
      </c>
      <c r="F288" s="36"/>
      <c r="G288" s="36">
        <f t="shared" si="23"/>
        <v>44735.388316627672</v>
      </c>
      <c r="H288" s="36"/>
      <c r="I288" s="21">
        <f t="shared" si="21"/>
        <v>151202.80108854536</v>
      </c>
      <c r="J288" s="22">
        <f t="shared" si="24"/>
        <v>32944966.667366058</v>
      </c>
    </row>
    <row r="289" spans="2:10" s="3" customFormat="1" ht="14.25">
      <c r="B289" s="20">
        <v>279</v>
      </c>
      <c r="C289" s="35">
        <f t="shared" si="22"/>
        <v>53724</v>
      </c>
      <c r="D289" s="35"/>
      <c r="E289" s="36">
        <f t="shared" si="20"/>
        <v>195938.18940517301</v>
      </c>
      <c r="F289" s="36"/>
      <c r="G289" s="36">
        <f t="shared" si="23"/>
        <v>44940.425513078873</v>
      </c>
      <c r="H289" s="36"/>
      <c r="I289" s="21">
        <f t="shared" si="21"/>
        <v>150997.76389209411</v>
      </c>
      <c r="J289" s="22">
        <f t="shared" si="24"/>
        <v>32900026.24185298</v>
      </c>
    </row>
    <row r="290" spans="2:10" s="3" customFormat="1" ht="14.25">
      <c r="B290" s="20">
        <v>280</v>
      </c>
      <c r="C290" s="35">
        <f t="shared" si="22"/>
        <v>53752</v>
      </c>
      <c r="D290" s="35"/>
      <c r="E290" s="36">
        <f t="shared" si="20"/>
        <v>195938.18940517301</v>
      </c>
      <c r="F290" s="36"/>
      <c r="G290" s="36">
        <f t="shared" si="23"/>
        <v>45146.402463347164</v>
      </c>
      <c r="H290" s="36"/>
      <c r="I290" s="21">
        <f t="shared" si="21"/>
        <v>150791.78694182585</v>
      </c>
      <c r="J290" s="22">
        <f t="shared" si="24"/>
        <v>32854879.839389633</v>
      </c>
    </row>
    <row r="291" spans="2:10" s="3" customFormat="1" ht="14.25">
      <c r="B291" s="20">
        <v>281</v>
      </c>
      <c r="C291" s="35">
        <f t="shared" si="22"/>
        <v>53783</v>
      </c>
      <c r="D291" s="35"/>
      <c r="E291" s="36">
        <f t="shared" si="20"/>
        <v>195938.18940517301</v>
      </c>
      <c r="F291" s="36"/>
      <c r="G291" s="36">
        <f t="shared" si="23"/>
        <v>45353.323474637495</v>
      </c>
      <c r="H291" s="36"/>
      <c r="I291" s="21">
        <f t="shared" si="21"/>
        <v>150584.86593053551</v>
      </c>
      <c r="J291" s="22">
        <f t="shared" si="24"/>
        <v>32809526.515914995</v>
      </c>
    </row>
    <row r="292" spans="2:10" s="3" customFormat="1" ht="14.25">
      <c r="B292" s="20">
        <v>282</v>
      </c>
      <c r="C292" s="35">
        <f t="shared" si="22"/>
        <v>53813</v>
      </c>
      <c r="D292" s="35"/>
      <c r="E292" s="36">
        <f t="shared" si="20"/>
        <v>195938.18940517301</v>
      </c>
      <c r="F292" s="36"/>
      <c r="G292" s="36">
        <f t="shared" si="23"/>
        <v>45561.19287389626</v>
      </c>
      <c r="H292" s="36"/>
      <c r="I292" s="21">
        <f t="shared" si="21"/>
        <v>150376.99653127676</v>
      </c>
      <c r="J292" s="22">
        <f t="shared" si="24"/>
        <v>32763965.3230411</v>
      </c>
    </row>
    <row r="293" spans="2:10" s="3" customFormat="1" ht="14.25">
      <c r="B293" s="20">
        <v>283</v>
      </c>
      <c r="C293" s="35">
        <f t="shared" si="22"/>
        <v>53844</v>
      </c>
      <c r="D293" s="35"/>
      <c r="E293" s="36">
        <f t="shared" si="20"/>
        <v>195938.18940517301</v>
      </c>
      <c r="F293" s="36"/>
      <c r="G293" s="36">
        <f t="shared" si="23"/>
        <v>45770.015007901624</v>
      </c>
      <c r="H293" s="36"/>
      <c r="I293" s="21">
        <f t="shared" si="21"/>
        <v>150168.17439727139</v>
      </c>
      <c r="J293" s="22">
        <f t="shared" si="24"/>
        <v>32718195.308033198</v>
      </c>
    </row>
    <row r="294" spans="2:10" s="3" customFormat="1" ht="14.25">
      <c r="B294" s="20">
        <v>284</v>
      </c>
      <c r="C294" s="35">
        <f t="shared" si="22"/>
        <v>53874</v>
      </c>
      <c r="D294" s="35"/>
      <c r="E294" s="36">
        <f t="shared" si="20"/>
        <v>195938.18940517301</v>
      </c>
      <c r="F294" s="36"/>
      <c r="G294" s="36">
        <f t="shared" si="23"/>
        <v>45979.794243354503</v>
      </c>
      <c r="H294" s="36"/>
      <c r="I294" s="21">
        <f t="shared" si="21"/>
        <v>149958.39516181851</v>
      </c>
      <c r="J294" s="22">
        <f t="shared" si="24"/>
        <v>32672215.513789844</v>
      </c>
    </row>
    <row r="295" spans="2:10" s="3" customFormat="1" ht="14.25">
      <c r="B295" s="20">
        <v>285</v>
      </c>
      <c r="C295" s="35">
        <f t="shared" si="22"/>
        <v>53905</v>
      </c>
      <c r="D295" s="35"/>
      <c r="E295" s="36">
        <f t="shared" si="20"/>
        <v>195938.18940517301</v>
      </c>
      <c r="F295" s="36"/>
      <c r="G295" s="36">
        <f t="shared" si="23"/>
        <v>46190.534966969884</v>
      </c>
      <c r="H295" s="36"/>
      <c r="I295" s="21">
        <f t="shared" si="21"/>
        <v>149747.65443820314</v>
      </c>
      <c r="J295" s="22">
        <f t="shared" si="24"/>
        <v>32626024.978822872</v>
      </c>
    </row>
    <row r="296" spans="2:10" s="3" customFormat="1" ht="14.25">
      <c r="B296" s="20">
        <v>286</v>
      </c>
      <c r="C296" s="35">
        <f t="shared" si="22"/>
        <v>53936</v>
      </c>
      <c r="D296" s="35"/>
      <c r="E296" s="36">
        <f t="shared" si="20"/>
        <v>195938.18940517301</v>
      </c>
      <c r="F296" s="36"/>
      <c r="G296" s="36">
        <f t="shared" si="23"/>
        <v>46402.241585568489</v>
      </c>
      <c r="H296" s="36"/>
      <c r="I296" s="21">
        <f t="shared" si="21"/>
        <v>149535.94781960454</v>
      </c>
      <c r="J296" s="22">
        <f t="shared" si="24"/>
        <v>32579622.737237304</v>
      </c>
    </row>
    <row r="297" spans="2:10" s="3" customFormat="1" ht="14.25">
      <c r="B297" s="20">
        <v>287</v>
      </c>
      <c r="C297" s="35">
        <f t="shared" si="22"/>
        <v>53966</v>
      </c>
      <c r="D297" s="35"/>
      <c r="E297" s="36">
        <f t="shared" si="20"/>
        <v>195938.18940517301</v>
      </c>
      <c r="F297" s="36"/>
      <c r="G297" s="36">
        <f t="shared" si="23"/>
        <v>46614.918526169015</v>
      </c>
      <c r="H297" s="36"/>
      <c r="I297" s="21">
        <f t="shared" si="21"/>
        <v>149323.27087900401</v>
      </c>
      <c r="J297" s="22">
        <f t="shared" si="24"/>
        <v>32533007.818711136</v>
      </c>
    </row>
    <row r="298" spans="2:10" s="3" customFormat="1" ht="14.25">
      <c r="B298" s="20">
        <v>288</v>
      </c>
      <c r="C298" s="35">
        <f t="shared" si="22"/>
        <v>53997</v>
      </c>
      <c r="D298" s="35"/>
      <c r="E298" s="36">
        <f t="shared" si="20"/>
        <v>195938.18940517301</v>
      </c>
      <c r="F298" s="36"/>
      <c r="G298" s="36">
        <f t="shared" si="23"/>
        <v>46828.570236080617</v>
      </c>
      <c r="H298" s="36"/>
      <c r="I298" s="21">
        <f t="shared" si="21"/>
        <v>149109.61916909242</v>
      </c>
      <c r="J298" s="22">
        <f t="shared" si="24"/>
        <v>32486179.248475056</v>
      </c>
    </row>
    <row r="299" spans="2:10" s="3" customFormat="1" ht="14.25">
      <c r="B299" s="20">
        <v>289</v>
      </c>
      <c r="C299" s="35">
        <f t="shared" si="22"/>
        <v>54027</v>
      </c>
      <c r="D299" s="35"/>
      <c r="E299" s="36">
        <f t="shared" si="20"/>
        <v>195938.18940517301</v>
      </c>
      <c r="F299" s="36"/>
      <c r="G299" s="36">
        <f t="shared" si="23"/>
        <v>47043.201182995996</v>
      </c>
      <c r="H299" s="36"/>
      <c r="I299" s="21">
        <f t="shared" si="21"/>
        <v>148894.98822217702</v>
      </c>
      <c r="J299" s="22">
        <f t="shared" si="24"/>
        <v>32439136.047292061</v>
      </c>
    </row>
    <row r="300" spans="2:10" s="3" customFormat="1" ht="14.25">
      <c r="B300" s="20">
        <v>290</v>
      </c>
      <c r="C300" s="35">
        <f t="shared" si="22"/>
        <v>54058</v>
      </c>
      <c r="D300" s="35"/>
      <c r="E300" s="36">
        <f t="shared" si="20"/>
        <v>195938.18940517301</v>
      </c>
      <c r="F300" s="36"/>
      <c r="G300" s="36">
        <f t="shared" si="23"/>
        <v>47258.815855084707</v>
      </c>
      <c r="H300" s="36"/>
      <c r="I300" s="21">
        <f t="shared" si="21"/>
        <v>148679.37355008829</v>
      </c>
      <c r="J300" s="22">
        <f t="shared" si="24"/>
        <v>32391877.231436975</v>
      </c>
    </row>
    <row r="301" spans="2:10" s="3" customFormat="1" ht="14.25">
      <c r="B301" s="20">
        <v>291</v>
      </c>
      <c r="C301" s="35">
        <f t="shared" si="22"/>
        <v>54089</v>
      </c>
      <c r="D301" s="35"/>
      <c r="E301" s="36">
        <f t="shared" si="20"/>
        <v>195938.18940517301</v>
      </c>
      <c r="F301" s="36"/>
      <c r="G301" s="36">
        <f t="shared" si="23"/>
        <v>47475.418761087196</v>
      </c>
      <c r="H301" s="36"/>
      <c r="I301" s="21">
        <f t="shared" si="21"/>
        <v>148462.77064408583</v>
      </c>
      <c r="J301" s="22">
        <f t="shared" si="24"/>
        <v>32344401.81267589</v>
      </c>
    </row>
    <row r="302" spans="2:10" s="3" customFormat="1" ht="14.25">
      <c r="B302" s="20">
        <v>292</v>
      </c>
      <c r="C302" s="35">
        <f t="shared" si="22"/>
        <v>54118</v>
      </c>
      <c r="D302" s="35"/>
      <c r="E302" s="36">
        <f t="shared" si="20"/>
        <v>195938.18940517301</v>
      </c>
      <c r="F302" s="36"/>
      <c r="G302" s="36">
        <f t="shared" si="23"/>
        <v>47693.014430408839</v>
      </c>
      <c r="H302" s="36"/>
      <c r="I302" s="21">
        <f t="shared" si="21"/>
        <v>148245.17497476417</v>
      </c>
      <c r="J302" s="22">
        <f t="shared" si="24"/>
        <v>32296708.798245482</v>
      </c>
    </row>
    <row r="303" spans="2:10" s="3" customFormat="1" ht="14.25">
      <c r="B303" s="20">
        <v>293</v>
      </c>
      <c r="C303" s="35">
        <f t="shared" si="22"/>
        <v>54149</v>
      </c>
      <c r="D303" s="35"/>
      <c r="E303" s="36">
        <f t="shared" si="20"/>
        <v>195938.18940517301</v>
      </c>
      <c r="F303" s="36"/>
      <c r="G303" s="36">
        <f t="shared" si="23"/>
        <v>47911.607413214879</v>
      </c>
      <c r="H303" s="36"/>
      <c r="I303" s="21">
        <f t="shared" si="21"/>
        <v>148026.58199195811</v>
      </c>
      <c r="J303" s="22">
        <f t="shared" si="24"/>
        <v>32248797.190832268</v>
      </c>
    </row>
    <row r="304" spans="2:10" s="3" customFormat="1" ht="14.25">
      <c r="B304" s="20">
        <v>294</v>
      </c>
      <c r="C304" s="35">
        <f t="shared" si="22"/>
        <v>54179</v>
      </c>
      <c r="D304" s="35"/>
      <c r="E304" s="36">
        <f t="shared" si="20"/>
        <v>195938.18940517301</v>
      </c>
      <c r="F304" s="36"/>
      <c r="G304" s="36">
        <f t="shared" si="23"/>
        <v>48131.202280525446</v>
      </c>
      <c r="H304" s="36"/>
      <c r="I304" s="21">
        <f t="shared" si="21"/>
        <v>147806.98712464757</v>
      </c>
      <c r="J304" s="22">
        <f t="shared" si="24"/>
        <v>32200665.988551743</v>
      </c>
    </row>
    <row r="305" spans="2:10" s="3" customFormat="1" ht="14.25">
      <c r="B305" s="20">
        <v>295</v>
      </c>
      <c r="C305" s="35">
        <f t="shared" si="22"/>
        <v>54210</v>
      </c>
      <c r="D305" s="35"/>
      <c r="E305" s="36">
        <f t="shared" si="20"/>
        <v>195938.18940517301</v>
      </c>
      <c r="F305" s="36"/>
      <c r="G305" s="36">
        <f t="shared" si="23"/>
        <v>48351.803624311193</v>
      </c>
      <c r="H305" s="36"/>
      <c r="I305" s="21">
        <f t="shared" si="21"/>
        <v>147586.38578086183</v>
      </c>
      <c r="J305" s="22">
        <f t="shared" si="24"/>
        <v>32152314.184927434</v>
      </c>
    </row>
    <row r="306" spans="2:10" s="3" customFormat="1" ht="14.25">
      <c r="B306" s="20">
        <v>296</v>
      </c>
      <c r="C306" s="35">
        <f t="shared" si="22"/>
        <v>54240</v>
      </c>
      <c r="D306" s="35"/>
      <c r="E306" s="36">
        <f t="shared" si="20"/>
        <v>195938.18940517301</v>
      </c>
      <c r="F306" s="36"/>
      <c r="G306" s="36">
        <f t="shared" si="23"/>
        <v>48573.416057589282</v>
      </c>
      <c r="H306" s="36"/>
      <c r="I306" s="21">
        <f t="shared" si="21"/>
        <v>147364.77334758374</v>
      </c>
      <c r="J306" s="22">
        <f t="shared" si="24"/>
        <v>32103740.768869843</v>
      </c>
    </row>
    <row r="307" spans="2:10" s="3" customFormat="1" ht="14.25">
      <c r="B307" s="20">
        <v>297</v>
      </c>
      <c r="C307" s="35">
        <f t="shared" si="22"/>
        <v>54271</v>
      </c>
      <c r="D307" s="35"/>
      <c r="E307" s="36">
        <f t="shared" si="20"/>
        <v>195938.18940517301</v>
      </c>
      <c r="F307" s="36"/>
      <c r="G307" s="36">
        <f t="shared" si="23"/>
        <v>48796.044214519905</v>
      </c>
      <c r="H307" s="36"/>
      <c r="I307" s="21">
        <f t="shared" si="21"/>
        <v>147142.1451906531</v>
      </c>
      <c r="J307" s="22">
        <f t="shared" si="24"/>
        <v>32054944.724655323</v>
      </c>
    </row>
    <row r="308" spans="2:10" s="3" customFormat="1" ht="14.25">
      <c r="B308" s="20">
        <v>298</v>
      </c>
      <c r="C308" s="35">
        <f t="shared" si="22"/>
        <v>54302</v>
      </c>
      <c r="D308" s="35"/>
      <c r="E308" s="36">
        <f t="shared" si="20"/>
        <v>195938.18940517301</v>
      </c>
      <c r="F308" s="36"/>
      <c r="G308" s="36">
        <f t="shared" si="23"/>
        <v>49019.692750503113</v>
      </c>
      <c r="H308" s="36"/>
      <c r="I308" s="21">
        <f t="shared" si="21"/>
        <v>146918.4966546699</v>
      </c>
      <c r="J308" s="22">
        <f t="shared" si="24"/>
        <v>32005925.03190482</v>
      </c>
    </row>
    <row r="309" spans="2:10" s="3" customFormat="1" ht="14.25">
      <c r="B309" s="20">
        <v>299</v>
      </c>
      <c r="C309" s="35">
        <f t="shared" si="22"/>
        <v>54332</v>
      </c>
      <c r="D309" s="35"/>
      <c r="E309" s="36">
        <f t="shared" si="20"/>
        <v>195938.18940517301</v>
      </c>
      <c r="F309" s="36"/>
      <c r="G309" s="36">
        <f t="shared" si="23"/>
        <v>49244.366342276255</v>
      </c>
      <c r="H309" s="36"/>
      <c r="I309" s="21">
        <f t="shared" si="21"/>
        <v>146693.82306289676</v>
      </c>
      <c r="J309" s="22">
        <f t="shared" si="24"/>
        <v>31956680.665562544</v>
      </c>
    </row>
    <row r="310" spans="2:10" s="3" customFormat="1" ht="14.25">
      <c r="B310" s="20">
        <v>300</v>
      </c>
      <c r="C310" s="35">
        <f t="shared" si="22"/>
        <v>54363</v>
      </c>
      <c r="D310" s="35"/>
      <c r="E310" s="36">
        <f t="shared" si="20"/>
        <v>195938.18940517301</v>
      </c>
      <c r="F310" s="36"/>
      <c r="G310" s="36">
        <f t="shared" si="23"/>
        <v>49470.069688011688</v>
      </c>
      <c r="H310" s="36"/>
      <c r="I310" s="21">
        <f t="shared" si="21"/>
        <v>146468.11971716135</v>
      </c>
      <c r="J310" s="22">
        <f t="shared" si="24"/>
        <v>31907210.595874533</v>
      </c>
    </row>
    <row r="311" spans="2:10" s="3" customFormat="1" ht="14.25">
      <c r="B311" s="20">
        <v>301</v>
      </c>
      <c r="C311" s="35">
        <f t="shared" si="22"/>
        <v>54393</v>
      </c>
      <c r="D311" s="35"/>
      <c r="E311" s="36">
        <f t="shared" si="20"/>
        <v>195938.18940517301</v>
      </c>
      <c r="F311" s="36"/>
      <c r="G311" s="36">
        <f t="shared" si="23"/>
        <v>49696.807507415077</v>
      </c>
      <c r="H311" s="36"/>
      <c r="I311" s="21">
        <f t="shared" si="21"/>
        <v>146241.38189775794</v>
      </c>
      <c r="J311" s="22">
        <f t="shared" si="24"/>
        <v>31857513.788367119</v>
      </c>
    </row>
    <row r="312" spans="2:10" s="3" customFormat="1" ht="14.25">
      <c r="B312" s="20">
        <v>302</v>
      </c>
      <c r="C312" s="35">
        <f t="shared" si="22"/>
        <v>54424</v>
      </c>
      <c r="D312" s="35"/>
      <c r="E312" s="36">
        <f t="shared" si="20"/>
        <v>195938.18940517301</v>
      </c>
      <c r="F312" s="36"/>
      <c r="G312" s="36">
        <f t="shared" si="23"/>
        <v>49924.584541824057</v>
      </c>
      <c r="H312" s="36"/>
      <c r="I312" s="21">
        <f t="shared" si="21"/>
        <v>146013.60486334897</v>
      </c>
      <c r="J312" s="22">
        <f t="shared" si="24"/>
        <v>31807589.203825295</v>
      </c>
    </row>
    <row r="313" spans="2:10" s="3" customFormat="1" ht="14.25">
      <c r="B313" s="20">
        <v>303</v>
      </c>
      <c r="C313" s="35">
        <f t="shared" si="22"/>
        <v>54455</v>
      </c>
      <c r="D313" s="35"/>
      <c r="E313" s="36">
        <f t="shared" si="20"/>
        <v>195938.18940517301</v>
      </c>
      <c r="F313" s="36"/>
      <c r="G313" s="36">
        <f t="shared" si="23"/>
        <v>50153.405554307421</v>
      </c>
      <c r="H313" s="36"/>
      <c r="I313" s="21">
        <f t="shared" si="21"/>
        <v>145784.78385086558</v>
      </c>
      <c r="J313" s="22">
        <f t="shared" si="24"/>
        <v>31757435.798270989</v>
      </c>
    </row>
    <row r="314" spans="2:10" s="3" customFormat="1" ht="14.25">
      <c r="B314" s="20">
        <v>304</v>
      </c>
      <c r="C314" s="35">
        <f t="shared" si="22"/>
        <v>54483</v>
      </c>
      <c r="D314" s="35"/>
      <c r="E314" s="36">
        <f t="shared" si="20"/>
        <v>195938.18940517301</v>
      </c>
      <c r="F314" s="36"/>
      <c r="G314" s="36">
        <f t="shared" si="23"/>
        <v>50383.275329764663</v>
      </c>
      <c r="H314" s="36"/>
      <c r="I314" s="21">
        <f t="shared" si="21"/>
        <v>145554.91407540836</v>
      </c>
      <c r="J314" s="22">
        <f t="shared" si="24"/>
        <v>31707052.522941224</v>
      </c>
    </row>
    <row r="315" spans="2:10" s="3" customFormat="1" ht="14.25">
      <c r="B315" s="20">
        <v>305</v>
      </c>
      <c r="C315" s="35">
        <f t="shared" si="22"/>
        <v>54514</v>
      </c>
      <c r="D315" s="35"/>
      <c r="E315" s="36">
        <f t="shared" si="20"/>
        <v>195938.18940517301</v>
      </c>
      <c r="F315" s="36"/>
      <c r="G315" s="36">
        <f t="shared" si="23"/>
        <v>50614.198675026091</v>
      </c>
      <c r="H315" s="36"/>
      <c r="I315" s="21">
        <f t="shared" si="21"/>
        <v>145323.99073014694</v>
      </c>
      <c r="J315" s="22">
        <f t="shared" si="24"/>
        <v>31656438.324266199</v>
      </c>
    </row>
    <row r="316" spans="2:10" s="3" customFormat="1" ht="14.25">
      <c r="B316" s="20">
        <v>306</v>
      </c>
      <c r="C316" s="35">
        <f t="shared" si="22"/>
        <v>54544</v>
      </c>
      <c r="D316" s="35"/>
      <c r="E316" s="36">
        <f t="shared" si="20"/>
        <v>195938.18940517301</v>
      </c>
      <c r="F316" s="36"/>
      <c r="G316" s="36">
        <f t="shared" si="23"/>
        <v>50846.180418953285</v>
      </c>
      <c r="H316" s="36"/>
      <c r="I316" s="21">
        <f t="shared" si="21"/>
        <v>145092.00898621973</v>
      </c>
      <c r="J316" s="22">
        <f t="shared" si="24"/>
        <v>31605592.143847246</v>
      </c>
    </row>
    <row r="317" spans="2:10" s="3" customFormat="1" ht="14.25">
      <c r="B317" s="20">
        <v>307</v>
      </c>
      <c r="C317" s="35">
        <f t="shared" si="22"/>
        <v>54575</v>
      </c>
      <c r="D317" s="35"/>
      <c r="E317" s="36">
        <f t="shared" si="20"/>
        <v>195938.18940517301</v>
      </c>
      <c r="F317" s="36"/>
      <c r="G317" s="36">
        <f t="shared" si="23"/>
        <v>51079.22541254016</v>
      </c>
      <c r="H317" s="36"/>
      <c r="I317" s="21">
        <f t="shared" si="21"/>
        <v>144858.96399263287</v>
      </c>
      <c r="J317" s="22">
        <f t="shared" si="24"/>
        <v>31554512.918434706</v>
      </c>
    </row>
    <row r="318" spans="2:10" s="3" customFormat="1" ht="14.25">
      <c r="B318" s="20">
        <v>308</v>
      </c>
      <c r="C318" s="35">
        <f t="shared" si="22"/>
        <v>54605</v>
      </c>
      <c r="D318" s="35"/>
      <c r="E318" s="36">
        <f t="shared" si="20"/>
        <v>195938.18940517301</v>
      </c>
      <c r="F318" s="36"/>
      <c r="G318" s="36">
        <f t="shared" si="23"/>
        <v>51313.338529014305</v>
      </c>
      <c r="H318" s="36"/>
      <c r="I318" s="21">
        <f t="shared" si="21"/>
        <v>144624.85087615871</v>
      </c>
      <c r="J318" s="22">
        <f t="shared" si="24"/>
        <v>31503199.579905692</v>
      </c>
    </row>
    <row r="319" spans="2:10" s="3" customFormat="1" ht="14.25">
      <c r="B319" s="20">
        <v>309</v>
      </c>
      <c r="C319" s="35">
        <f t="shared" si="22"/>
        <v>54636</v>
      </c>
      <c r="D319" s="35"/>
      <c r="E319" s="36">
        <f t="shared" si="20"/>
        <v>195938.18940517301</v>
      </c>
      <c r="F319" s="36"/>
      <c r="G319" s="36">
        <f t="shared" si="23"/>
        <v>51548.524663938952</v>
      </c>
      <c r="H319" s="36"/>
      <c r="I319" s="21">
        <f t="shared" si="21"/>
        <v>144389.66474123407</v>
      </c>
      <c r="J319" s="22">
        <f t="shared" si="24"/>
        <v>31451651.055241752</v>
      </c>
    </row>
    <row r="320" spans="2:10" s="3" customFormat="1" ht="14.25">
      <c r="B320" s="20">
        <v>310</v>
      </c>
      <c r="C320" s="35">
        <f t="shared" si="22"/>
        <v>54667</v>
      </c>
      <c r="D320" s="35"/>
      <c r="E320" s="36">
        <f t="shared" si="20"/>
        <v>195938.18940517301</v>
      </c>
      <c r="F320" s="36"/>
      <c r="G320" s="36">
        <f t="shared" si="23"/>
        <v>51784.788735315342</v>
      </c>
      <c r="H320" s="36"/>
      <c r="I320" s="21">
        <f t="shared" si="21"/>
        <v>144153.40066985768</v>
      </c>
      <c r="J320" s="22">
        <f t="shared" si="24"/>
        <v>31399866.266506437</v>
      </c>
    </row>
    <row r="321" spans="2:10" s="3" customFormat="1" ht="14.25">
      <c r="B321" s="20">
        <v>311</v>
      </c>
      <c r="C321" s="35">
        <f t="shared" si="22"/>
        <v>54697</v>
      </c>
      <c r="D321" s="35"/>
      <c r="E321" s="36">
        <f t="shared" si="20"/>
        <v>195938.18940517301</v>
      </c>
      <c r="F321" s="36"/>
      <c r="G321" s="36">
        <f t="shared" si="23"/>
        <v>52022.135683685527</v>
      </c>
      <c r="H321" s="36"/>
      <c r="I321" s="21">
        <f t="shared" si="21"/>
        <v>143916.05372148749</v>
      </c>
      <c r="J321" s="22">
        <f t="shared" si="24"/>
        <v>31347844.130822752</v>
      </c>
    </row>
    <row r="322" spans="2:10" s="3" customFormat="1" ht="14.25">
      <c r="B322" s="20">
        <v>312</v>
      </c>
      <c r="C322" s="35">
        <f t="shared" si="22"/>
        <v>54728</v>
      </c>
      <c r="D322" s="35"/>
      <c r="E322" s="36">
        <f t="shared" si="20"/>
        <v>195938.18940517301</v>
      </c>
      <c r="F322" s="36"/>
      <c r="G322" s="36">
        <f t="shared" si="23"/>
        <v>52260.570472235762</v>
      </c>
      <c r="H322" s="36"/>
      <c r="I322" s="21">
        <f t="shared" si="21"/>
        <v>143677.61893293724</v>
      </c>
      <c r="J322" s="22">
        <f t="shared" si="24"/>
        <v>31295583.560350515</v>
      </c>
    </row>
    <row r="323" spans="2:10" s="3" customFormat="1" ht="14.25">
      <c r="B323" s="20">
        <v>313</v>
      </c>
      <c r="C323" s="35">
        <f t="shared" si="22"/>
        <v>54758</v>
      </c>
      <c r="D323" s="35"/>
      <c r="E323" s="36">
        <f t="shared" si="20"/>
        <v>195938.18940517301</v>
      </c>
      <c r="F323" s="36"/>
      <c r="G323" s="36">
        <f t="shared" si="23"/>
        <v>52500.098086900165</v>
      </c>
      <c r="H323" s="36"/>
      <c r="I323" s="21">
        <f t="shared" si="21"/>
        <v>143438.09131827284</v>
      </c>
      <c r="J323" s="22">
        <f t="shared" si="24"/>
        <v>31243083.462263614</v>
      </c>
    </row>
    <row r="324" spans="2:10" s="3" customFormat="1" ht="14.25">
      <c r="B324" s="20">
        <v>314</v>
      </c>
      <c r="C324" s="35">
        <f t="shared" si="22"/>
        <v>54789</v>
      </c>
      <c r="D324" s="35"/>
      <c r="E324" s="36">
        <f t="shared" si="20"/>
        <v>195938.18940517301</v>
      </c>
      <c r="F324" s="36"/>
      <c r="G324" s="36">
        <f t="shared" si="23"/>
        <v>52740.723536465128</v>
      </c>
      <c r="H324" s="36"/>
      <c r="I324" s="21">
        <f t="shared" si="21"/>
        <v>143197.46586870789</v>
      </c>
      <c r="J324" s="22">
        <f t="shared" si="24"/>
        <v>31190342.738727149</v>
      </c>
    </row>
    <row r="325" spans="2:10" s="3" customFormat="1" ht="14.25">
      <c r="B325" s="20">
        <v>315</v>
      </c>
      <c r="C325" s="35">
        <f t="shared" si="22"/>
        <v>54820</v>
      </c>
      <c r="D325" s="35"/>
      <c r="E325" s="36">
        <f t="shared" si="20"/>
        <v>195938.18940517301</v>
      </c>
      <c r="F325" s="36"/>
      <c r="G325" s="36">
        <f t="shared" si="23"/>
        <v>52982.451852673927</v>
      </c>
      <c r="H325" s="36"/>
      <c r="I325" s="21">
        <f t="shared" si="21"/>
        <v>142955.73755249908</v>
      </c>
      <c r="J325" s="22">
        <f t="shared" si="24"/>
        <v>31137360.286874473</v>
      </c>
    </row>
    <row r="326" spans="2:10" s="3" customFormat="1" ht="14.25">
      <c r="B326" s="20">
        <v>316</v>
      </c>
      <c r="C326" s="35">
        <f t="shared" si="22"/>
        <v>54848</v>
      </c>
      <c r="D326" s="35"/>
      <c r="E326" s="36">
        <f t="shared" si="20"/>
        <v>195938.18940517301</v>
      </c>
      <c r="F326" s="36"/>
      <c r="G326" s="36">
        <f t="shared" si="23"/>
        <v>53225.288090332018</v>
      </c>
      <c r="H326" s="36"/>
      <c r="I326" s="21">
        <f t="shared" si="21"/>
        <v>142712.901314841</v>
      </c>
      <c r="J326" s="22">
        <f t="shared" si="24"/>
        <v>31084134.99878414</v>
      </c>
    </row>
    <row r="327" spans="2:10" s="3" customFormat="1" ht="14.25">
      <c r="B327" s="20">
        <v>317</v>
      </c>
      <c r="C327" s="35">
        <f t="shared" si="22"/>
        <v>54879</v>
      </c>
      <c r="D327" s="35"/>
      <c r="E327" s="36">
        <f t="shared" si="20"/>
        <v>195938.18940517301</v>
      </c>
      <c r="F327" s="36"/>
      <c r="G327" s="36">
        <f t="shared" si="23"/>
        <v>53469.237327412702</v>
      </c>
      <c r="H327" s="36"/>
      <c r="I327" s="21">
        <f t="shared" si="21"/>
        <v>142468.95207776033</v>
      </c>
      <c r="J327" s="22">
        <f t="shared" si="24"/>
        <v>31030665.761456728</v>
      </c>
    </row>
    <row r="328" spans="2:10" s="3" customFormat="1" ht="14.25">
      <c r="B328" s="20">
        <v>318</v>
      </c>
      <c r="C328" s="35">
        <f t="shared" si="22"/>
        <v>54909</v>
      </c>
      <c r="D328" s="35"/>
      <c r="E328" s="36">
        <f t="shared" si="20"/>
        <v>195938.18940517301</v>
      </c>
      <c r="F328" s="36"/>
      <c r="G328" s="36">
        <f t="shared" si="23"/>
        <v>53714.304665163356</v>
      </c>
      <c r="H328" s="36"/>
      <c r="I328" s="21">
        <f t="shared" si="21"/>
        <v>142223.88474000967</v>
      </c>
      <c r="J328" s="22">
        <f t="shared" si="24"/>
        <v>30976951.456791565</v>
      </c>
    </row>
    <row r="329" spans="2:10" s="3" customFormat="1" ht="14.25">
      <c r="B329" s="20">
        <v>319</v>
      </c>
      <c r="C329" s="35">
        <f t="shared" si="22"/>
        <v>54940</v>
      </c>
      <c r="D329" s="35"/>
      <c r="E329" s="36">
        <f t="shared" si="20"/>
        <v>195938.18940517301</v>
      </c>
      <c r="F329" s="36"/>
      <c r="G329" s="36">
        <f t="shared" si="23"/>
        <v>53960.495228211999</v>
      </c>
      <c r="H329" s="36"/>
      <c r="I329" s="21">
        <f t="shared" si="21"/>
        <v>141977.69417696103</v>
      </c>
      <c r="J329" s="22">
        <f t="shared" si="24"/>
        <v>30922990.961563352</v>
      </c>
    </row>
    <row r="330" spans="2:10" s="3" customFormat="1" ht="14.25">
      <c r="B330" s="20">
        <v>320</v>
      </c>
      <c r="C330" s="35">
        <f t="shared" si="22"/>
        <v>54970</v>
      </c>
      <c r="D330" s="35"/>
      <c r="E330" s="36">
        <f t="shared" si="20"/>
        <v>195938.18940517301</v>
      </c>
      <c r="F330" s="36"/>
      <c r="G330" s="36">
        <f t="shared" si="23"/>
        <v>54207.814164674659</v>
      </c>
      <c r="H330" s="36"/>
      <c r="I330" s="21">
        <f t="shared" si="21"/>
        <v>141730.37524049837</v>
      </c>
      <c r="J330" s="22">
        <f t="shared" si="24"/>
        <v>30868783.147398677</v>
      </c>
    </row>
    <row r="331" spans="2:10" s="3" customFormat="1" ht="14.25">
      <c r="B331" s="20">
        <v>321</v>
      </c>
      <c r="C331" s="35">
        <f t="shared" si="22"/>
        <v>55001</v>
      </c>
      <c r="D331" s="35"/>
      <c r="E331" s="36">
        <f t="shared" si="20"/>
        <v>195938.18940517301</v>
      </c>
      <c r="F331" s="36"/>
      <c r="G331" s="36">
        <f t="shared" si="23"/>
        <v>54456.266646262731</v>
      </c>
      <c r="H331" s="36"/>
      <c r="I331" s="21">
        <f t="shared" si="21"/>
        <v>141481.92275891028</v>
      </c>
      <c r="J331" s="22">
        <f t="shared" si="24"/>
        <v>30814326.880752414</v>
      </c>
    </row>
    <row r="332" spans="2:10" s="3" customFormat="1" ht="14.25">
      <c r="B332" s="20">
        <v>322</v>
      </c>
      <c r="C332" s="35">
        <f t="shared" si="22"/>
        <v>55032</v>
      </c>
      <c r="D332" s="35"/>
      <c r="E332" s="36">
        <f t="shared" ref="E332:E395" si="25">IF(C332&lt;&gt;"",ABS(PMT(($I$5/100)/12,$J$8,$I$4)),"")</f>
        <v>195938.18940517301</v>
      </c>
      <c r="F332" s="36"/>
      <c r="G332" s="36">
        <f t="shared" si="23"/>
        <v>54705.857868391453</v>
      </c>
      <c r="H332" s="36"/>
      <c r="I332" s="21">
        <f t="shared" ref="I332:I395" si="26">IF(C332&lt;&gt;"",ABS(IPMT(($I$5/100)/12,B332,$J$8,$I$4)),"")</f>
        <v>141232.33153678157</v>
      </c>
      <c r="J332" s="22">
        <f t="shared" si="24"/>
        <v>30759621.022884022</v>
      </c>
    </row>
    <row r="333" spans="2:10" s="3" customFormat="1" ht="14.25">
      <c r="B333" s="20">
        <v>323</v>
      </c>
      <c r="C333" s="35">
        <f t="shared" ref="C333:C370" si="27">IF(B333&lt;=$J$8,EDATE(C332,1),"")</f>
        <v>55062</v>
      </c>
      <c r="D333" s="35"/>
      <c r="E333" s="36">
        <f t="shared" si="25"/>
        <v>195938.18940517301</v>
      </c>
      <c r="F333" s="36"/>
      <c r="G333" s="36">
        <f t="shared" ref="G333:G396" si="28">IF(C333&lt;&gt;"",ABS(PPMT(($I$5/100)/12,B333,$J$8,$I$4)),"")</f>
        <v>54956.59305028824</v>
      </c>
      <c r="H333" s="36"/>
      <c r="I333" s="21">
        <f t="shared" si="26"/>
        <v>140981.59635488476</v>
      </c>
      <c r="J333" s="22">
        <f t="shared" si="24"/>
        <v>30704664.429833733</v>
      </c>
    </row>
    <row r="334" spans="2:10" s="3" customFormat="1" ht="14.25">
      <c r="B334" s="20">
        <v>324</v>
      </c>
      <c r="C334" s="35">
        <f t="shared" si="27"/>
        <v>55093</v>
      </c>
      <c r="D334" s="35"/>
      <c r="E334" s="36">
        <f t="shared" si="25"/>
        <v>195938.18940517301</v>
      </c>
      <c r="F334" s="36"/>
      <c r="G334" s="36">
        <f t="shared" si="28"/>
        <v>55208.477435102068</v>
      </c>
      <c r="H334" s="36"/>
      <c r="I334" s="21">
        <f t="shared" si="26"/>
        <v>140729.71197007096</v>
      </c>
      <c r="J334" s="22">
        <f t="shared" ref="J334:J397" si="29">IF(C334&lt;&gt;"",J333-G334,"")</f>
        <v>30649455.952398632</v>
      </c>
    </row>
    <row r="335" spans="2:10" s="3" customFormat="1" ht="14.25">
      <c r="B335" s="20">
        <v>325</v>
      </c>
      <c r="C335" s="35">
        <f t="shared" si="27"/>
        <v>55123</v>
      </c>
      <c r="D335" s="35"/>
      <c r="E335" s="36">
        <f t="shared" si="25"/>
        <v>195938.18940517301</v>
      </c>
      <c r="F335" s="36"/>
      <c r="G335" s="36">
        <f t="shared" si="28"/>
        <v>55461.516290012958</v>
      </c>
      <c r="H335" s="36"/>
      <c r="I335" s="21">
        <f t="shared" si="26"/>
        <v>140476.67311516008</v>
      </c>
      <c r="J335" s="22">
        <f t="shared" si="29"/>
        <v>30593994.436108619</v>
      </c>
    </row>
    <row r="336" spans="2:10" s="3" customFormat="1" ht="14.25">
      <c r="B336" s="20">
        <v>326</v>
      </c>
      <c r="C336" s="35">
        <f t="shared" si="27"/>
        <v>55154</v>
      </c>
      <c r="D336" s="35"/>
      <c r="E336" s="36">
        <f t="shared" si="25"/>
        <v>195938.18940517301</v>
      </c>
      <c r="F336" s="36"/>
      <c r="G336" s="36">
        <f t="shared" si="28"/>
        <v>55715.714906342182</v>
      </c>
      <c r="H336" s="36"/>
      <c r="I336" s="21">
        <f t="shared" si="26"/>
        <v>140222.47449883082</v>
      </c>
      <c r="J336" s="22">
        <f t="shared" si="29"/>
        <v>30538278.721202277</v>
      </c>
    </row>
    <row r="337" spans="2:10" s="3" customFormat="1" ht="14.25">
      <c r="B337" s="20">
        <v>327</v>
      </c>
      <c r="C337" s="35">
        <f t="shared" si="27"/>
        <v>55185</v>
      </c>
      <c r="D337" s="35"/>
      <c r="E337" s="36">
        <f t="shared" si="25"/>
        <v>195938.18940517301</v>
      </c>
      <c r="F337" s="36"/>
      <c r="G337" s="36">
        <f t="shared" si="28"/>
        <v>55971.078599662913</v>
      </c>
      <c r="H337" s="36"/>
      <c r="I337" s="21">
        <f t="shared" si="26"/>
        <v>139967.11080551011</v>
      </c>
      <c r="J337" s="22">
        <f t="shared" si="29"/>
        <v>30482307.642602615</v>
      </c>
    </row>
    <row r="338" spans="2:10" s="3" customFormat="1" ht="14.25">
      <c r="B338" s="20">
        <v>328</v>
      </c>
      <c r="C338" s="35">
        <f t="shared" si="27"/>
        <v>55213</v>
      </c>
      <c r="D338" s="35"/>
      <c r="E338" s="36">
        <f t="shared" si="25"/>
        <v>195938.18940517301</v>
      </c>
      <c r="F338" s="36"/>
      <c r="G338" s="36">
        <f t="shared" si="28"/>
        <v>56227.612709911366</v>
      </c>
      <c r="H338" s="36"/>
      <c r="I338" s="21">
        <f t="shared" si="26"/>
        <v>139710.57669526167</v>
      </c>
      <c r="J338" s="22">
        <f t="shared" si="29"/>
        <v>30426080.029892705</v>
      </c>
    </row>
    <row r="339" spans="2:10" s="3" customFormat="1" ht="14.25">
      <c r="B339" s="20">
        <v>329</v>
      </c>
      <c r="C339" s="35">
        <f t="shared" si="27"/>
        <v>55244</v>
      </c>
      <c r="D339" s="35"/>
      <c r="E339" s="36">
        <f t="shared" si="25"/>
        <v>195938.18940517301</v>
      </c>
      <c r="F339" s="36"/>
      <c r="G339" s="36">
        <f t="shared" si="28"/>
        <v>56485.322601498468</v>
      </c>
      <c r="H339" s="36"/>
      <c r="I339" s="21">
        <f t="shared" si="26"/>
        <v>139452.86680367455</v>
      </c>
      <c r="J339" s="22">
        <f t="shared" si="29"/>
        <v>30369594.707291208</v>
      </c>
    </row>
    <row r="340" spans="2:10" s="3" customFormat="1" ht="14.25">
      <c r="B340" s="20">
        <v>330</v>
      </c>
      <c r="C340" s="35">
        <f t="shared" si="27"/>
        <v>55274</v>
      </c>
      <c r="D340" s="35"/>
      <c r="E340" s="36">
        <f t="shared" si="25"/>
        <v>195938.18940517301</v>
      </c>
      <c r="F340" s="36"/>
      <c r="G340" s="36">
        <f t="shared" si="28"/>
        <v>56744.213663421993</v>
      </c>
      <c r="H340" s="36"/>
      <c r="I340" s="21">
        <f t="shared" si="26"/>
        <v>139193.97574175103</v>
      </c>
      <c r="J340" s="22">
        <f t="shared" si="29"/>
        <v>30312850.493627787</v>
      </c>
    </row>
    <row r="341" spans="2:10" s="3" customFormat="1" ht="14.25">
      <c r="B341" s="20">
        <v>331</v>
      </c>
      <c r="C341" s="35">
        <f t="shared" si="27"/>
        <v>55305</v>
      </c>
      <c r="D341" s="35"/>
      <c r="E341" s="36">
        <f t="shared" si="25"/>
        <v>195938.18940517301</v>
      </c>
      <c r="F341" s="36"/>
      <c r="G341" s="36">
        <f t="shared" si="28"/>
        <v>57004.291309379347</v>
      </c>
      <c r="H341" s="36"/>
      <c r="I341" s="21">
        <f t="shared" si="26"/>
        <v>138933.89809579367</v>
      </c>
      <c r="J341" s="22">
        <f t="shared" si="29"/>
        <v>30255846.202318408</v>
      </c>
    </row>
    <row r="342" spans="2:10" s="3" customFormat="1" ht="14.25">
      <c r="B342" s="20">
        <v>332</v>
      </c>
      <c r="C342" s="35">
        <f t="shared" si="27"/>
        <v>55335</v>
      </c>
      <c r="D342" s="35"/>
      <c r="E342" s="36">
        <f t="shared" si="25"/>
        <v>195938.18940517301</v>
      </c>
      <c r="F342" s="36"/>
      <c r="G342" s="36">
        <f t="shared" si="28"/>
        <v>57265.560977880668</v>
      </c>
      <c r="H342" s="36"/>
      <c r="I342" s="21">
        <f t="shared" si="26"/>
        <v>138672.62842729234</v>
      </c>
      <c r="J342" s="22">
        <f t="shared" si="29"/>
        <v>30198580.641340528</v>
      </c>
    </row>
    <row r="343" spans="2:10" s="3" customFormat="1" ht="14.25">
      <c r="B343" s="20">
        <v>333</v>
      </c>
      <c r="C343" s="35">
        <f t="shared" si="27"/>
        <v>55366</v>
      </c>
      <c r="D343" s="35"/>
      <c r="E343" s="36">
        <f t="shared" si="25"/>
        <v>195938.18940517301</v>
      </c>
      <c r="F343" s="36"/>
      <c r="G343" s="36">
        <f t="shared" si="28"/>
        <v>57528.028132362626</v>
      </c>
      <c r="H343" s="36"/>
      <c r="I343" s="21">
        <f t="shared" si="26"/>
        <v>138410.16127281039</v>
      </c>
      <c r="J343" s="22">
        <f t="shared" si="29"/>
        <v>30141052.613208164</v>
      </c>
    </row>
    <row r="344" spans="2:10" s="3" customFormat="1" ht="14.25">
      <c r="B344" s="20">
        <v>334</v>
      </c>
      <c r="C344" s="35">
        <f t="shared" si="27"/>
        <v>55397</v>
      </c>
      <c r="D344" s="35"/>
      <c r="E344" s="36">
        <f t="shared" si="25"/>
        <v>195938.18940517301</v>
      </c>
      <c r="F344" s="36"/>
      <c r="G344" s="36">
        <f t="shared" si="28"/>
        <v>57791.698261302619</v>
      </c>
      <c r="H344" s="36"/>
      <c r="I344" s="21">
        <f t="shared" si="26"/>
        <v>138146.4911438704</v>
      </c>
      <c r="J344" s="22">
        <f t="shared" si="29"/>
        <v>30083260.914946862</v>
      </c>
    </row>
    <row r="345" spans="2:10" s="3" customFormat="1" ht="14.25">
      <c r="B345" s="20">
        <v>335</v>
      </c>
      <c r="C345" s="35">
        <f t="shared" si="27"/>
        <v>55427</v>
      </c>
      <c r="D345" s="35"/>
      <c r="E345" s="36">
        <f t="shared" si="25"/>
        <v>195938.18940517301</v>
      </c>
      <c r="F345" s="36"/>
      <c r="G345" s="36">
        <f t="shared" si="28"/>
        <v>58056.576878333588</v>
      </c>
      <c r="H345" s="36"/>
      <c r="I345" s="21">
        <f t="shared" si="26"/>
        <v>137881.61252683945</v>
      </c>
      <c r="J345" s="22">
        <f t="shared" si="29"/>
        <v>30025204.338068526</v>
      </c>
    </row>
    <row r="346" spans="2:10" s="3" customFormat="1" ht="14.25">
      <c r="B346" s="20">
        <v>336</v>
      </c>
      <c r="C346" s="35">
        <f t="shared" si="27"/>
        <v>55458</v>
      </c>
      <c r="D346" s="35"/>
      <c r="E346" s="36">
        <f t="shared" si="25"/>
        <v>195938.18940517301</v>
      </c>
      <c r="F346" s="36"/>
      <c r="G346" s="36">
        <f t="shared" si="28"/>
        <v>58322.669522359283</v>
      </c>
      <c r="H346" s="36"/>
      <c r="I346" s="21">
        <f t="shared" si="26"/>
        <v>137615.51988281374</v>
      </c>
      <c r="J346" s="22">
        <f t="shared" si="29"/>
        <v>29966881.668546166</v>
      </c>
    </row>
    <row r="347" spans="2:10" s="3" customFormat="1" ht="14.25">
      <c r="B347" s="20">
        <v>337</v>
      </c>
      <c r="C347" s="35">
        <f t="shared" si="27"/>
        <v>55488</v>
      </c>
      <c r="D347" s="35"/>
      <c r="E347" s="36">
        <f t="shared" si="25"/>
        <v>195938.18940517301</v>
      </c>
      <c r="F347" s="36"/>
      <c r="G347" s="36">
        <f t="shared" si="28"/>
        <v>58589.981757670095</v>
      </c>
      <c r="H347" s="36"/>
      <c r="I347" s="21">
        <f t="shared" si="26"/>
        <v>137348.20764750292</v>
      </c>
      <c r="J347" s="22">
        <f t="shared" si="29"/>
        <v>29908291.686788496</v>
      </c>
    </row>
    <row r="348" spans="2:10" s="3" customFormat="1" ht="14.25">
      <c r="B348" s="20">
        <v>338</v>
      </c>
      <c r="C348" s="35">
        <f t="shared" si="27"/>
        <v>55519</v>
      </c>
      <c r="D348" s="35"/>
      <c r="E348" s="36">
        <f t="shared" si="25"/>
        <v>195938.18940517301</v>
      </c>
      <c r="F348" s="36"/>
      <c r="G348" s="36">
        <f t="shared" si="28"/>
        <v>58858.519174059409</v>
      </c>
      <c r="H348" s="36"/>
      <c r="I348" s="21">
        <f t="shared" si="26"/>
        <v>137079.67023111362</v>
      </c>
      <c r="J348" s="22">
        <f t="shared" si="29"/>
        <v>29849433.167614438</v>
      </c>
    </row>
    <row r="349" spans="2:10" s="3" customFormat="1" ht="14.25">
      <c r="B349" s="20">
        <v>339</v>
      </c>
      <c r="C349" s="35">
        <f t="shared" si="27"/>
        <v>55550</v>
      </c>
      <c r="D349" s="35"/>
      <c r="E349" s="36">
        <f t="shared" si="25"/>
        <v>195938.18940517301</v>
      </c>
      <c r="F349" s="36"/>
      <c r="G349" s="36">
        <f t="shared" si="28"/>
        <v>59128.287386940516</v>
      </c>
      <c r="H349" s="36"/>
      <c r="I349" s="21">
        <f t="shared" si="26"/>
        <v>136809.9020182325</v>
      </c>
      <c r="J349" s="22">
        <f t="shared" si="29"/>
        <v>29790304.880227499</v>
      </c>
    </row>
    <row r="350" spans="2:10" s="3" customFormat="1" ht="14.25">
      <c r="B350" s="20">
        <v>340</v>
      </c>
      <c r="C350" s="35">
        <f t="shared" si="27"/>
        <v>55579</v>
      </c>
      <c r="D350" s="35"/>
      <c r="E350" s="36">
        <f t="shared" si="25"/>
        <v>195938.18940517301</v>
      </c>
      <c r="F350" s="36"/>
      <c r="G350" s="36">
        <f t="shared" si="28"/>
        <v>59399.292037463987</v>
      </c>
      <c r="H350" s="36"/>
      <c r="I350" s="21">
        <f t="shared" si="26"/>
        <v>136538.89736770903</v>
      </c>
      <c r="J350" s="22">
        <f t="shared" si="29"/>
        <v>29730905.588190034</v>
      </c>
    </row>
    <row r="351" spans="2:10" s="3" customFormat="1" ht="14.25">
      <c r="B351" s="20">
        <v>341</v>
      </c>
      <c r="C351" s="35">
        <f t="shared" si="27"/>
        <v>55610</v>
      </c>
      <c r="D351" s="35"/>
      <c r="E351" s="36">
        <f t="shared" si="25"/>
        <v>195938.18940517301</v>
      </c>
      <c r="F351" s="36"/>
      <c r="G351" s="36">
        <f t="shared" si="28"/>
        <v>59671.538792635714</v>
      </c>
      <c r="H351" s="36"/>
      <c r="I351" s="21">
        <f t="shared" si="26"/>
        <v>136266.65061253731</v>
      </c>
      <c r="J351" s="22">
        <f t="shared" si="29"/>
        <v>29671234.049397398</v>
      </c>
    </row>
    <row r="352" spans="2:10" s="3" customFormat="1" ht="14.25">
      <c r="B352" s="20">
        <v>342</v>
      </c>
      <c r="C352" s="35">
        <f t="shared" si="27"/>
        <v>55640</v>
      </c>
      <c r="D352" s="35"/>
      <c r="E352" s="36">
        <f t="shared" si="25"/>
        <v>195938.18940517301</v>
      </c>
      <c r="F352" s="36"/>
      <c r="G352" s="36">
        <f t="shared" si="28"/>
        <v>59945.033345435288</v>
      </c>
      <c r="H352" s="36"/>
      <c r="I352" s="21">
        <f t="shared" si="26"/>
        <v>135993.15605973772</v>
      </c>
      <c r="J352" s="22">
        <f t="shared" si="29"/>
        <v>29611289.016051963</v>
      </c>
    </row>
    <row r="353" spans="2:10" s="3" customFormat="1" ht="14.25">
      <c r="B353" s="20">
        <v>343</v>
      </c>
      <c r="C353" s="35">
        <f t="shared" si="27"/>
        <v>55671</v>
      </c>
      <c r="D353" s="35"/>
      <c r="E353" s="36">
        <f t="shared" si="25"/>
        <v>195938.18940517301</v>
      </c>
      <c r="F353" s="36"/>
      <c r="G353" s="36">
        <f t="shared" si="28"/>
        <v>60219.781414935205</v>
      </c>
      <c r="H353" s="36"/>
      <c r="I353" s="21">
        <f t="shared" si="26"/>
        <v>135718.40799023781</v>
      </c>
      <c r="J353" s="22">
        <f t="shared" si="29"/>
        <v>29551069.234637029</v>
      </c>
    </row>
    <row r="354" spans="2:10" s="3" customFormat="1" ht="14.25">
      <c r="B354" s="20">
        <v>344</v>
      </c>
      <c r="C354" s="35">
        <f t="shared" si="27"/>
        <v>55701</v>
      </c>
      <c r="D354" s="35"/>
      <c r="E354" s="36">
        <f t="shared" si="25"/>
        <v>195938.18940517301</v>
      </c>
      <c r="F354" s="36"/>
      <c r="G354" s="36">
        <f t="shared" si="28"/>
        <v>60495.788746420316</v>
      </c>
      <c r="H354" s="36"/>
      <c r="I354" s="21">
        <f t="shared" si="26"/>
        <v>135442.40065875271</v>
      </c>
      <c r="J354" s="22">
        <f t="shared" si="29"/>
        <v>29490573.445890609</v>
      </c>
    </row>
    <row r="355" spans="2:10" s="3" customFormat="1" ht="14.25">
      <c r="B355" s="20">
        <v>345</v>
      </c>
      <c r="C355" s="35">
        <f t="shared" si="27"/>
        <v>55732</v>
      </c>
      <c r="D355" s="35"/>
      <c r="E355" s="36">
        <f t="shared" si="25"/>
        <v>195938.18940517301</v>
      </c>
      <c r="F355" s="36"/>
      <c r="G355" s="36">
        <f t="shared" si="28"/>
        <v>60773.061111508076</v>
      </c>
      <c r="H355" s="36"/>
      <c r="I355" s="21">
        <f t="shared" si="26"/>
        <v>135165.12829366492</v>
      </c>
      <c r="J355" s="22">
        <f t="shared" si="29"/>
        <v>29429800.384779099</v>
      </c>
    </row>
    <row r="356" spans="2:10" s="3" customFormat="1" ht="14.25">
      <c r="B356" s="20">
        <v>346</v>
      </c>
      <c r="C356" s="35">
        <f t="shared" si="27"/>
        <v>55763</v>
      </c>
      <c r="D356" s="35"/>
      <c r="E356" s="36">
        <f t="shared" si="25"/>
        <v>195938.18940517301</v>
      </c>
      <c r="F356" s="36"/>
      <c r="G356" s="36">
        <f t="shared" si="28"/>
        <v>61051.604308269161</v>
      </c>
      <c r="H356" s="36"/>
      <c r="I356" s="21">
        <f t="shared" si="26"/>
        <v>134886.58509690384</v>
      </c>
      <c r="J356" s="22">
        <f t="shared" si="29"/>
        <v>29368748.780470829</v>
      </c>
    </row>
    <row r="357" spans="2:10" s="3" customFormat="1" ht="14.25">
      <c r="B357" s="20">
        <v>347</v>
      </c>
      <c r="C357" s="35">
        <f t="shared" si="27"/>
        <v>55793</v>
      </c>
      <c r="D357" s="35"/>
      <c r="E357" s="36">
        <f t="shared" si="25"/>
        <v>195938.18940517301</v>
      </c>
      <c r="F357" s="36"/>
      <c r="G357" s="36">
        <f t="shared" si="28"/>
        <v>61331.424161348725</v>
      </c>
      <c r="H357" s="36"/>
      <c r="I357" s="21">
        <f t="shared" si="26"/>
        <v>134606.76524382428</v>
      </c>
      <c r="J357" s="22">
        <f t="shared" si="29"/>
        <v>29307417.356309481</v>
      </c>
    </row>
    <row r="358" spans="2:10" s="3" customFormat="1" ht="14.25">
      <c r="B358" s="20">
        <v>348</v>
      </c>
      <c r="C358" s="35">
        <f t="shared" si="27"/>
        <v>55824</v>
      </c>
      <c r="D358" s="35"/>
      <c r="E358" s="36">
        <f t="shared" si="25"/>
        <v>195938.18940517301</v>
      </c>
      <c r="F358" s="36"/>
      <c r="G358" s="36">
        <f t="shared" si="28"/>
        <v>61612.526522088243</v>
      </c>
      <c r="H358" s="36"/>
      <c r="I358" s="21">
        <f t="shared" si="26"/>
        <v>134325.66288308476</v>
      </c>
      <c r="J358" s="22">
        <f t="shared" si="29"/>
        <v>29245804.829787392</v>
      </c>
    </row>
    <row r="359" spans="2:10" s="3" customFormat="1" ht="14.25">
      <c r="B359" s="20">
        <v>349</v>
      </c>
      <c r="C359" s="35">
        <f t="shared" si="27"/>
        <v>55854</v>
      </c>
      <c r="D359" s="35"/>
      <c r="E359" s="36">
        <f t="shared" si="25"/>
        <v>195938.18940517301</v>
      </c>
      <c r="F359" s="36"/>
      <c r="G359" s="36">
        <f t="shared" si="28"/>
        <v>61894.917268647812</v>
      </c>
      <c r="H359" s="36"/>
      <c r="I359" s="21">
        <f t="shared" si="26"/>
        <v>134043.27213652519</v>
      </c>
      <c r="J359" s="22">
        <f t="shared" si="29"/>
        <v>29183909.912518743</v>
      </c>
    </row>
    <row r="360" spans="2:10" s="3" customFormat="1" ht="14.25">
      <c r="B360" s="20">
        <v>350</v>
      </c>
      <c r="C360" s="35">
        <f t="shared" si="27"/>
        <v>55885</v>
      </c>
      <c r="D360" s="35"/>
      <c r="E360" s="36">
        <f t="shared" si="25"/>
        <v>195938.18940517301</v>
      </c>
      <c r="F360" s="36"/>
      <c r="G360" s="36">
        <f t="shared" si="28"/>
        <v>62178.60230612912</v>
      </c>
      <c r="H360" s="36"/>
      <c r="I360" s="21">
        <f t="shared" si="26"/>
        <v>133759.58709904391</v>
      </c>
      <c r="J360" s="22">
        <f t="shared" si="29"/>
        <v>29121731.310212616</v>
      </c>
    </row>
    <row r="361" spans="2:10" s="3" customFormat="1" ht="14.25">
      <c r="B361" s="20">
        <v>351</v>
      </c>
      <c r="C361" s="35">
        <f t="shared" si="27"/>
        <v>55916</v>
      </c>
      <c r="D361" s="35"/>
      <c r="E361" s="36">
        <f t="shared" si="25"/>
        <v>195938.18940517301</v>
      </c>
      <c r="F361" s="36"/>
      <c r="G361" s="36">
        <f t="shared" si="28"/>
        <v>62463.587566698872</v>
      </c>
      <c r="H361" s="36"/>
      <c r="I361" s="21">
        <f t="shared" si="26"/>
        <v>133474.60183847416</v>
      </c>
      <c r="J361" s="22">
        <f t="shared" si="29"/>
        <v>29059267.722645916</v>
      </c>
    </row>
    <row r="362" spans="2:10" s="3" customFormat="1" ht="14.25">
      <c r="B362" s="20">
        <v>352</v>
      </c>
      <c r="C362" s="35">
        <f t="shared" si="27"/>
        <v>55944</v>
      </c>
      <c r="D362" s="35"/>
      <c r="E362" s="36">
        <f t="shared" si="25"/>
        <v>195938.18940517301</v>
      </c>
      <c r="F362" s="36"/>
      <c r="G362" s="36">
        <f t="shared" si="28"/>
        <v>62749.879009712917</v>
      </c>
      <c r="H362" s="36"/>
      <c r="I362" s="21">
        <f t="shared" si="26"/>
        <v>133188.31039546011</v>
      </c>
      <c r="J362" s="22">
        <f t="shared" si="29"/>
        <v>28996517.843636204</v>
      </c>
    </row>
    <row r="363" spans="2:10" s="3" customFormat="1" ht="14.25">
      <c r="B363" s="20">
        <v>353</v>
      </c>
      <c r="C363" s="35">
        <f t="shared" si="27"/>
        <v>55975</v>
      </c>
      <c r="D363" s="35"/>
      <c r="E363" s="36">
        <f t="shared" si="25"/>
        <v>195938.18940517301</v>
      </c>
      <c r="F363" s="36"/>
      <c r="G363" s="36">
        <f t="shared" si="28"/>
        <v>63037.482621840762</v>
      </c>
      <c r="H363" s="36"/>
      <c r="I363" s="21">
        <f t="shared" si="26"/>
        <v>132900.70678333228</v>
      </c>
      <c r="J363" s="22">
        <f t="shared" si="29"/>
        <v>28933480.361014362</v>
      </c>
    </row>
    <row r="364" spans="2:10" s="3" customFormat="1" ht="14.25">
      <c r="B364" s="20">
        <v>354</v>
      </c>
      <c r="C364" s="35">
        <f t="shared" si="27"/>
        <v>56005</v>
      </c>
      <c r="D364" s="35"/>
      <c r="E364" s="36">
        <f t="shared" si="25"/>
        <v>195938.18940517301</v>
      </c>
      <c r="F364" s="36"/>
      <c r="G364" s="36">
        <f t="shared" si="28"/>
        <v>63326.404417190875</v>
      </c>
      <c r="H364" s="36"/>
      <c r="I364" s="21">
        <f t="shared" si="26"/>
        <v>132611.78498798216</v>
      </c>
      <c r="J364" s="22">
        <f t="shared" si="29"/>
        <v>28870153.956597172</v>
      </c>
    </row>
    <row r="365" spans="2:10" s="3" customFormat="1" ht="14.25">
      <c r="B365" s="20">
        <v>355</v>
      </c>
      <c r="C365" s="35">
        <f t="shared" si="27"/>
        <v>56036</v>
      </c>
      <c r="D365" s="35"/>
      <c r="E365" s="36">
        <f t="shared" si="25"/>
        <v>195938.18940517301</v>
      </c>
      <c r="F365" s="36"/>
      <c r="G365" s="36">
        <f t="shared" si="28"/>
        <v>63616.650437436314</v>
      </c>
      <c r="H365" s="36"/>
      <c r="I365" s="21">
        <f t="shared" si="26"/>
        <v>132321.53896773671</v>
      </c>
      <c r="J365" s="22">
        <f t="shared" si="29"/>
        <v>28806537.306159735</v>
      </c>
    </row>
    <row r="366" spans="2:10" s="3" customFormat="1" ht="14.25">
      <c r="B366" s="20">
        <v>356</v>
      </c>
      <c r="C366" s="35">
        <f t="shared" si="27"/>
        <v>56066</v>
      </c>
      <c r="D366" s="35"/>
      <c r="E366" s="36">
        <f t="shared" si="25"/>
        <v>195938.18940517301</v>
      </c>
      <c r="F366" s="36"/>
      <c r="G366" s="36">
        <f t="shared" si="28"/>
        <v>63908.226751941249</v>
      </c>
      <c r="H366" s="36"/>
      <c r="I366" s="21">
        <f t="shared" si="26"/>
        <v>132029.96265323175</v>
      </c>
      <c r="J366" s="22">
        <f t="shared" si="29"/>
        <v>28742629.079407793</v>
      </c>
    </row>
    <row r="367" spans="2:10" s="3" customFormat="1" ht="14.25">
      <c r="B367" s="20">
        <v>357</v>
      </c>
      <c r="C367" s="35">
        <f t="shared" si="27"/>
        <v>56097</v>
      </c>
      <c r="D367" s="35"/>
      <c r="E367" s="36">
        <f t="shared" si="25"/>
        <v>195938.18940517301</v>
      </c>
      <c r="F367" s="36"/>
      <c r="G367" s="36">
        <f t="shared" si="28"/>
        <v>64201.139457887635</v>
      </c>
      <c r="H367" s="36"/>
      <c r="I367" s="21">
        <f t="shared" si="26"/>
        <v>131737.04994728538</v>
      </c>
      <c r="J367" s="22">
        <f t="shared" si="29"/>
        <v>28678427.939949904</v>
      </c>
    </row>
    <row r="368" spans="2:10" s="3" customFormat="1" ht="14.25">
      <c r="B368" s="20">
        <v>358</v>
      </c>
      <c r="C368" s="35">
        <f t="shared" si="27"/>
        <v>56128</v>
      </c>
      <c r="D368" s="35"/>
      <c r="E368" s="36">
        <f t="shared" si="25"/>
        <v>195938.18940517301</v>
      </c>
      <c r="F368" s="36"/>
      <c r="G368" s="36">
        <f t="shared" si="28"/>
        <v>64495.394680402955</v>
      </c>
      <c r="H368" s="36"/>
      <c r="I368" s="21">
        <f t="shared" si="26"/>
        <v>131442.79472477006</v>
      </c>
      <c r="J368" s="22">
        <f t="shared" si="29"/>
        <v>28613932.5452695</v>
      </c>
    </row>
    <row r="369" spans="2:10" s="3" customFormat="1" ht="14.25">
      <c r="B369" s="20">
        <v>359</v>
      </c>
      <c r="C369" s="35">
        <f t="shared" si="27"/>
        <v>56158</v>
      </c>
      <c r="D369" s="35"/>
      <c r="E369" s="36">
        <f t="shared" si="25"/>
        <v>195938.18940517301</v>
      </c>
      <c r="F369" s="36"/>
      <c r="G369" s="36">
        <f t="shared" si="28"/>
        <v>64790.998572688128</v>
      </c>
      <c r="H369" s="36"/>
      <c r="I369" s="21">
        <f t="shared" si="26"/>
        <v>131147.19083248489</v>
      </c>
      <c r="J369" s="22">
        <f t="shared" si="29"/>
        <v>28549141.546696812</v>
      </c>
    </row>
    <row r="370" spans="2:10" s="3" customFormat="1" ht="14.25">
      <c r="B370" s="20">
        <v>360</v>
      </c>
      <c r="C370" s="35">
        <f t="shared" si="27"/>
        <v>56189</v>
      </c>
      <c r="D370" s="35"/>
      <c r="E370" s="36">
        <f t="shared" si="25"/>
        <v>195938.18940517301</v>
      </c>
      <c r="F370" s="36"/>
      <c r="G370" s="36">
        <f t="shared" si="28"/>
        <v>65087.95731614629</v>
      </c>
      <c r="H370" s="36"/>
      <c r="I370" s="21">
        <f t="shared" si="26"/>
        <v>130850.23208902673</v>
      </c>
      <c r="J370" s="22">
        <f t="shared" si="29"/>
        <v>28484053.589380667</v>
      </c>
    </row>
    <row r="371" spans="2:10" ht="14.25">
      <c r="B371" s="20">
        <v>361</v>
      </c>
      <c r="C371" s="35">
        <f t="shared" ref="C371:C434" si="30">IF(B371&lt;=$J$8,EDATE(C370,1),"")</f>
        <v>56219</v>
      </c>
      <c r="D371" s="35"/>
      <c r="E371" s="36">
        <f t="shared" si="25"/>
        <v>195938.18940517301</v>
      </c>
      <c r="F371" s="36"/>
      <c r="G371" s="36">
        <f t="shared" si="28"/>
        <v>65386.27712051195</v>
      </c>
      <c r="H371" s="36"/>
      <c r="I371" s="21">
        <f t="shared" si="26"/>
        <v>130551.91228466108</v>
      </c>
      <c r="J371" s="22">
        <f t="shared" si="29"/>
        <v>28418667.312260155</v>
      </c>
    </row>
    <row r="372" spans="2:10" ht="14.25">
      <c r="B372" s="20">
        <v>362</v>
      </c>
      <c r="C372" s="35">
        <f t="shared" si="30"/>
        <v>56250</v>
      </c>
      <c r="D372" s="35"/>
      <c r="E372" s="36">
        <f t="shared" si="25"/>
        <v>195938.18940517301</v>
      </c>
      <c r="F372" s="36"/>
      <c r="G372" s="36">
        <f t="shared" si="28"/>
        <v>65685.964223980976</v>
      </c>
      <c r="H372" s="36"/>
      <c r="I372" s="21">
        <f t="shared" si="26"/>
        <v>130252.22518119203</v>
      </c>
      <c r="J372" s="22">
        <f t="shared" si="29"/>
        <v>28352981.348036174</v>
      </c>
    </row>
    <row r="373" spans="2:10" ht="14.25">
      <c r="B373" s="20">
        <v>363</v>
      </c>
      <c r="C373" s="35">
        <f t="shared" si="30"/>
        <v>56281</v>
      </c>
      <c r="D373" s="35"/>
      <c r="E373" s="36">
        <f t="shared" si="25"/>
        <v>195938.18940517301</v>
      </c>
      <c r="F373" s="36"/>
      <c r="G373" s="36">
        <f t="shared" si="28"/>
        <v>65987.024893340873</v>
      </c>
      <c r="H373" s="36"/>
      <c r="I373" s="21">
        <f t="shared" si="26"/>
        <v>129951.16451183213</v>
      </c>
      <c r="J373" s="22">
        <f t="shared" si="29"/>
        <v>28286994.323142834</v>
      </c>
    </row>
    <row r="374" spans="2:10" ht="14.25">
      <c r="B374" s="20">
        <v>364</v>
      </c>
      <c r="C374" s="35">
        <f t="shared" si="30"/>
        <v>56309</v>
      </c>
      <c r="D374" s="35"/>
      <c r="E374" s="36">
        <f t="shared" si="25"/>
        <v>195938.18940517301</v>
      </c>
      <c r="F374" s="36"/>
      <c r="G374" s="36">
        <f t="shared" si="28"/>
        <v>66289.465424102033</v>
      </c>
      <c r="H374" s="36"/>
      <c r="I374" s="21">
        <f t="shared" si="26"/>
        <v>129648.72398107099</v>
      </c>
      <c r="J374" s="22">
        <f t="shared" si="29"/>
        <v>28220704.857718732</v>
      </c>
    </row>
    <row r="375" spans="2:10" ht="14.25">
      <c r="B375" s="20">
        <v>365</v>
      </c>
      <c r="C375" s="35">
        <f t="shared" si="30"/>
        <v>56340</v>
      </c>
      <c r="D375" s="35"/>
      <c r="E375" s="36">
        <f t="shared" si="25"/>
        <v>195938.18940517301</v>
      </c>
      <c r="F375" s="36"/>
      <c r="G375" s="36">
        <f t="shared" si="28"/>
        <v>66593.292140629157</v>
      </c>
      <c r="H375" s="36"/>
      <c r="I375" s="21">
        <f t="shared" si="26"/>
        <v>129344.89726454385</v>
      </c>
      <c r="J375" s="22">
        <f t="shared" si="29"/>
        <v>28154111.565578103</v>
      </c>
    </row>
    <row r="376" spans="2:10" ht="14.25">
      <c r="B376" s="20">
        <v>366</v>
      </c>
      <c r="C376" s="35">
        <f t="shared" si="30"/>
        <v>56370</v>
      </c>
      <c r="D376" s="35"/>
      <c r="E376" s="36">
        <f t="shared" si="25"/>
        <v>195938.18940517301</v>
      </c>
      <c r="F376" s="36"/>
      <c r="G376" s="36">
        <f t="shared" si="28"/>
        <v>66898.511396273709</v>
      </c>
      <c r="H376" s="36"/>
      <c r="I376" s="21">
        <f t="shared" si="26"/>
        <v>129039.67800889931</v>
      </c>
      <c r="J376" s="22">
        <f t="shared" si="29"/>
        <v>28087213.054181829</v>
      </c>
    </row>
    <row r="377" spans="2:10" ht="14.25">
      <c r="B377" s="20">
        <v>367</v>
      </c>
      <c r="C377" s="35">
        <f t="shared" si="30"/>
        <v>56401</v>
      </c>
      <c r="D377" s="35"/>
      <c r="E377" s="36">
        <f t="shared" si="25"/>
        <v>195938.18940517301</v>
      </c>
      <c r="F377" s="36"/>
      <c r="G377" s="36">
        <f t="shared" si="28"/>
        <v>67205.129573506638</v>
      </c>
      <c r="H377" s="36"/>
      <c r="I377" s="21">
        <f t="shared" si="26"/>
        <v>128733.05983166638</v>
      </c>
      <c r="J377" s="22">
        <f t="shared" si="29"/>
        <v>28020007.924608324</v>
      </c>
    </row>
    <row r="378" spans="2:10" ht="14.25">
      <c r="B378" s="20">
        <v>368</v>
      </c>
      <c r="C378" s="35">
        <f t="shared" si="30"/>
        <v>56431</v>
      </c>
      <c r="D378" s="35"/>
      <c r="E378" s="36">
        <f t="shared" si="25"/>
        <v>195938.18940517301</v>
      </c>
      <c r="F378" s="36"/>
      <c r="G378" s="36">
        <f t="shared" si="28"/>
        <v>67513.153084051868</v>
      </c>
      <c r="H378" s="36"/>
      <c r="I378" s="21">
        <f t="shared" si="26"/>
        <v>128425.03632112114</v>
      </c>
      <c r="J378" s="22">
        <f t="shared" si="29"/>
        <v>27952494.771524273</v>
      </c>
    </row>
    <row r="379" spans="2:10" ht="14.25">
      <c r="B379" s="20">
        <v>369</v>
      </c>
      <c r="C379" s="35">
        <f t="shared" si="30"/>
        <v>56462</v>
      </c>
      <c r="D379" s="35"/>
      <c r="E379" s="36">
        <f t="shared" si="25"/>
        <v>195938.18940517301</v>
      </c>
      <c r="F379" s="36"/>
      <c r="G379" s="36">
        <f t="shared" si="28"/>
        <v>67822.58836902045</v>
      </c>
      <c r="H379" s="36"/>
      <c r="I379" s="21">
        <f t="shared" si="26"/>
        <v>128115.60103615256</v>
      </c>
      <c r="J379" s="22">
        <f t="shared" si="29"/>
        <v>27884672.183155254</v>
      </c>
    </row>
    <row r="380" spans="2:10" ht="14.25">
      <c r="B380" s="20">
        <v>370</v>
      </c>
      <c r="C380" s="35">
        <f t="shared" si="30"/>
        <v>56493</v>
      </c>
      <c r="D380" s="35"/>
      <c r="E380" s="36">
        <f t="shared" si="25"/>
        <v>195938.18940517301</v>
      </c>
      <c r="F380" s="36"/>
      <c r="G380" s="36">
        <f t="shared" si="28"/>
        <v>68133.441899045123</v>
      </c>
      <c r="H380" s="36"/>
      <c r="I380" s="21">
        <f t="shared" si="26"/>
        <v>127804.74750612788</v>
      </c>
      <c r="J380" s="22">
        <f t="shared" si="29"/>
        <v>27816538.741256207</v>
      </c>
    </row>
    <row r="381" spans="2:10" ht="14.25">
      <c r="B381" s="20">
        <v>371</v>
      </c>
      <c r="C381" s="35">
        <f t="shared" si="30"/>
        <v>56523</v>
      </c>
      <c r="D381" s="35"/>
      <c r="E381" s="36">
        <f t="shared" si="25"/>
        <v>195938.18940517301</v>
      </c>
      <c r="F381" s="36"/>
      <c r="G381" s="36">
        <f t="shared" si="28"/>
        <v>68445.72017441575</v>
      </c>
      <c r="H381" s="36"/>
      <c r="I381" s="21">
        <f t="shared" si="26"/>
        <v>127492.46923075725</v>
      </c>
      <c r="J381" s="22">
        <f t="shared" si="29"/>
        <v>27748093.02108179</v>
      </c>
    </row>
    <row r="382" spans="2:10" ht="14.25">
      <c r="B382" s="20">
        <v>372</v>
      </c>
      <c r="C382" s="35">
        <f t="shared" si="30"/>
        <v>56554</v>
      </c>
      <c r="D382" s="35"/>
      <c r="E382" s="36">
        <f t="shared" si="25"/>
        <v>195938.18940517301</v>
      </c>
      <c r="F382" s="36"/>
      <c r="G382" s="36">
        <f t="shared" si="28"/>
        <v>68759.429725215145</v>
      </c>
      <c r="H382" s="36"/>
      <c r="I382" s="21">
        <f t="shared" si="26"/>
        <v>127178.75967995786</v>
      </c>
      <c r="J382" s="22">
        <f t="shared" si="29"/>
        <v>27679333.591356575</v>
      </c>
    </row>
    <row r="383" spans="2:10" ht="14.25">
      <c r="B383" s="20">
        <v>373</v>
      </c>
      <c r="C383" s="35">
        <f t="shared" si="30"/>
        <v>56584</v>
      </c>
      <c r="D383" s="35"/>
      <c r="E383" s="36">
        <f t="shared" si="25"/>
        <v>195938.18940517301</v>
      </c>
      <c r="F383" s="36"/>
      <c r="G383" s="36">
        <f t="shared" si="28"/>
        <v>69074.577111455728</v>
      </c>
      <c r="H383" s="36"/>
      <c r="I383" s="21">
        <f t="shared" si="26"/>
        <v>126863.61229371729</v>
      </c>
      <c r="J383" s="22">
        <f t="shared" si="29"/>
        <v>27610259.014245119</v>
      </c>
    </row>
    <row r="384" spans="2:10" ht="14.25">
      <c r="B384" s="20">
        <v>374</v>
      </c>
      <c r="C384" s="35">
        <f t="shared" si="30"/>
        <v>56615</v>
      </c>
      <c r="D384" s="35"/>
      <c r="E384" s="36">
        <f t="shared" si="25"/>
        <v>195938.18940517301</v>
      </c>
      <c r="F384" s="36"/>
      <c r="G384" s="36">
        <f t="shared" si="28"/>
        <v>69391.168923216566</v>
      </c>
      <c r="H384" s="36"/>
      <c r="I384" s="21">
        <f t="shared" si="26"/>
        <v>126547.02048195645</v>
      </c>
      <c r="J384" s="22">
        <f t="shared" si="29"/>
        <v>27540867.845321901</v>
      </c>
    </row>
    <row r="385" spans="2:10" ht="14.25">
      <c r="B385" s="20">
        <v>375</v>
      </c>
      <c r="C385" s="35">
        <f t="shared" si="30"/>
        <v>56646</v>
      </c>
      <c r="D385" s="35"/>
      <c r="E385" s="36">
        <f t="shared" si="25"/>
        <v>195938.18940517301</v>
      </c>
      <c r="F385" s="36"/>
      <c r="G385" s="36">
        <f t="shared" si="28"/>
        <v>69709.211780781305</v>
      </c>
      <c r="H385" s="36"/>
      <c r="I385" s="21">
        <f t="shared" si="26"/>
        <v>126228.9776243917</v>
      </c>
      <c r="J385" s="22">
        <f t="shared" si="29"/>
        <v>27471158.633541118</v>
      </c>
    </row>
    <row r="386" spans="2:10" ht="14.25">
      <c r="B386" s="20">
        <v>376</v>
      </c>
      <c r="C386" s="35">
        <f t="shared" si="30"/>
        <v>56674</v>
      </c>
      <c r="D386" s="35"/>
      <c r="E386" s="36">
        <f t="shared" si="25"/>
        <v>195938.18940517301</v>
      </c>
      <c r="F386" s="36"/>
      <c r="G386" s="36">
        <f t="shared" si="28"/>
        <v>70028.712334776545</v>
      </c>
      <c r="H386" s="36"/>
      <c r="I386" s="21">
        <f t="shared" si="26"/>
        <v>125909.47707039649</v>
      </c>
      <c r="J386" s="22">
        <f t="shared" si="29"/>
        <v>27401129.92120634</v>
      </c>
    </row>
    <row r="387" spans="2:10" ht="14.25">
      <c r="B387" s="20">
        <v>377</v>
      </c>
      <c r="C387" s="35">
        <f t="shared" si="30"/>
        <v>56705</v>
      </c>
      <c r="D387" s="35"/>
      <c r="E387" s="36">
        <f t="shared" si="25"/>
        <v>195938.18940517301</v>
      </c>
      <c r="F387" s="36"/>
      <c r="G387" s="36">
        <f t="shared" si="28"/>
        <v>70349.677266310944</v>
      </c>
      <c r="H387" s="36"/>
      <c r="I387" s="21">
        <f t="shared" si="26"/>
        <v>125588.51213886208</v>
      </c>
      <c r="J387" s="22">
        <f t="shared" si="29"/>
        <v>27330780.243940029</v>
      </c>
    </row>
    <row r="388" spans="2:10" ht="14.25">
      <c r="B388" s="20">
        <v>378</v>
      </c>
      <c r="C388" s="35">
        <f t="shared" si="30"/>
        <v>56735</v>
      </c>
      <c r="D388" s="35"/>
      <c r="E388" s="36">
        <f t="shared" si="25"/>
        <v>195938.18940517301</v>
      </c>
      <c r="F388" s="36"/>
      <c r="G388" s="36">
        <f t="shared" si="28"/>
        <v>70672.113287114858</v>
      </c>
      <c r="H388" s="36"/>
      <c r="I388" s="21">
        <f t="shared" si="26"/>
        <v>125266.07611805815</v>
      </c>
      <c r="J388" s="22">
        <f t="shared" si="29"/>
        <v>27260108.130652916</v>
      </c>
    </row>
    <row r="389" spans="2:10" ht="14.25">
      <c r="B389" s="20">
        <v>379</v>
      </c>
      <c r="C389" s="35">
        <f t="shared" si="30"/>
        <v>56766</v>
      </c>
      <c r="D389" s="35"/>
      <c r="E389" s="36">
        <f t="shared" si="25"/>
        <v>195938.18940517301</v>
      </c>
      <c r="F389" s="36"/>
      <c r="G389" s="36">
        <f t="shared" si="28"/>
        <v>70996.027139680824</v>
      </c>
      <c r="H389" s="36"/>
      <c r="I389" s="21">
        <f t="shared" si="26"/>
        <v>124942.16226549221</v>
      </c>
      <c r="J389" s="22">
        <f t="shared" si="29"/>
        <v>27189112.103513233</v>
      </c>
    </row>
    <row r="390" spans="2:10" ht="14.25">
      <c r="B390" s="20">
        <v>380</v>
      </c>
      <c r="C390" s="35">
        <f t="shared" si="30"/>
        <v>56796</v>
      </c>
      <c r="D390" s="35"/>
      <c r="E390" s="36">
        <f t="shared" si="25"/>
        <v>195938.18940517301</v>
      </c>
      <c r="F390" s="36"/>
      <c r="G390" s="36">
        <f t="shared" si="28"/>
        <v>71321.425597404348</v>
      </c>
      <c r="H390" s="36"/>
      <c r="I390" s="21">
        <f t="shared" si="26"/>
        <v>124616.76380776869</v>
      </c>
      <c r="J390" s="22">
        <f t="shared" si="29"/>
        <v>27117790.67791583</v>
      </c>
    </row>
    <row r="391" spans="2:10" ht="14.25">
      <c r="B391" s="20">
        <v>381</v>
      </c>
      <c r="C391" s="35">
        <f t="shared" si="30"/>
        <v>56827</v>
      </c>
      <c r="D391" s="35"/>
      <c r="E391" s="36">
        <f t="shared" si="25"/>
        <v>195938.18940517301</v>
      </c>
      <c r="F391" s="36"/>
      <c r="G391" s="36">
        <f t="shared" si="28"/>
        <v>71648.315464725791</v>
      </c>
      <c r="H391" s="36"/>
      <c r="I391" s="21">
        <f t="shared" si="26"/>
        <v>124289.87394044723</v>
      </c>
      <c r="J391" s="22">
        <f t="shared" si="29"/>
        <v>27046142.362451103</v>
      </c>
    </row>
    <row r="392" spans="2:10" ht="14.25">
      <c r="B392" s="20">
        <v>382</v>
      </c>
      <c r="C392" s="35">
        <f t="shared" si="30"/>
        <v>56858</v>
      </c>
      <c r="D392" s="35"/>
      <c r="E392" s="36">
        <f t="shared" si="25"/>
        <v>195938.18940517301</v>
      </c>
      <c r="F392" s="36"/>
      <c r="G392" s="36">
        <f t="shared" si="28"/>
        <v>71976.703577272434</v>
      </c>
      <c r="H392" s="36"/>
      <c r="I392" s="21">
        <f t="shared" si="26"/>
        <v>123961.48582790059</v>
      </c>
      <c r="J392" s="22">
        <f t="shared" si="29"/>
        <v>26974165.65887383</v>
      </c>
    </row>
    <row r="393" spans="2:10" ht="14.25">
      <c r="B393" s="20">
        <v>383</v>
      </c>
      <c r="C393" s="35">
        <f t="shared" si="30"/>
        <v>56888</v>
      </c>
      <c r="D393" s="35"/>
      <c r="E393" s="36">
        <f t="shared" si="25"/>
        <v>195938.18940517301</v>
      </c>
      <c r="F393" s="36"/>
      <c r="G393" s="36">
        <f t="shared" si="28"/>
        <v>72306.596802001615</v>
      </c>
      <c r="H393" s="36"/>
      <c r="I393" s="21">
        <f t="shared" si="26"/>
        <v>123631.59260317142</v>
      </c>
      <c r="J393" s="22">
        <f t="shared" si="29"/>
        <v>26901859.06207183</v>
      </c>
    </row>
    <row r="394" spans="2:10" ht="14.25">
      <c r="B394" s="20">
        <v>384</v>
      </c>
      <c r="C394" s="35">
        <f t="shared" si="30"/>
        <v>56919</v>
      </c>
      <c r="D394" s="35"/>
      <c r="E394" s="36">
        <f t="shared" si="25"/>
        <v>195938.18940517301</v>
      </c>
      <c r="F394" s="36"/>
      <c r="G394" s="36">
        <f t="shared" si="28"/>
        <v>72638.002037344122</v>
      </c>
      <c r="H394" s="36"/>
      <c r="I394" s="21">
        <f t="shared" si="26"/>
        <v>123300.1873678289</v>
      </c>
      <c r="J394" s="22">
        <f t="shared" si="29"/>
        <v>26829221.060034487</v>
      </c>
    </row>
    <row r="395" spans="2:10" ht="14.25">
      <c r="B395" s="20">
        <v>385</v>
      </c>
      <c r="C395" s="35">
        <f t="shared" si="30"/>
        <v>56949</v>
      </c>
      <c r="D395" s="35"/>
      <c r="E395" s="36">
        <f t="shared" si="25"/>
        <v>195938.18940517301</v>
      </c>
      <c r="F395" s="36"/>
      <c r="G395" s="36">
        <f t="shared" si="28"/>
        <v>72970.926213348619</v>
      </c>
      <c r="H395" s="36"/>
      <c r="I395" s="21">
        <f t="shared" si="26"/>
        <v>122967.26319182439</v>
      </c>
      <c r="J395" s="22">
        <f t="shared" si="29"/>
        <v>26756250.133821137</v>
      </c>
    </row>
    <row r="396" spans="2:10" ht="14.25">
      <c r="B396" s="20">
        <v>386</v>
      </c>
      <c r="C396" s="35">
        <f t="shared" si="30"/>
        <v>56980</v>
      </c>
      <c r="D396" s="35"/>
      <c r="E396" s="36">
        <f t="shared" ref="E396:E459" si="31">IF(C396&lt;&gt;"",ABS(PMT(($I$5/100)/12,$J$8,$I$4)),"")</f>
        <v>195938.18940517301</v>
      </c>
      <c r="F396" s="36"/>
      <c r="G396" s="36">
        <f t="shared" si="28"/>
        <v>73305.376291826469</v>
      </c>
      <c r="H396" s="36"/>
      <c r="I396" s="21">
        <f t="shared" ref="I396:I459" si="32">IF(C396&lt;&gt;"",ABS(IPMT(($I$5/100)/12,B396,$J$8,$I$4)),"")</f>
        <v>122632.81311334655</v>
      </c>
      <c r="J396" s="22">
        <f t="shared" si="29"/>
        <v>26682944.757529311</v>
      </c>
    </row>
    <row r="397" spans="2:10" ht="14.25">
      <c r="B397" s="20">
        <v>387</v>
      </c>
      <c r="C397" s="35">
        <f t="shared" si="30"/>
        <v>57011</v>
      </c>
      <c r="D397" s="35"/>
      <c r="E397" s="36">
        <f t="shared" si="31"/>
        <v>195938.18940517301</v>
      </c>
      <c r="F397" s="36"/>
      <c r="G397" s="36">
        <f t="shared" ref="G397:G460" si="33">IF(C397&lt;&gt;"",ABS(PPMT(($I$5/100)/12,B397,$J$8,$I$4)),"")</f>
        <v>73641.359266497326</v>
      </c>
      <c r="H397" s="36"/>
      <c r="I397" s="21">
        <f t="shared" si="32"/>
        <v>122296.83013867568</v>
      </c>
      <c r="J397" s="22">
        <f t="shared" si="29"/>
        <v>26609303.398262814</v>
      </c>
    </row>
    <row r="398" spans="2:10" ht="14.25">
      <c r="B398" s="20">
        <v>388</v>
      </c>
      <c r="C398" s="35">
        <f t="shared" si="30"/>
        <v>57040</v>
      </c>
      <c r="D398" s="35"/>
      <c r="E398" s="36">
        <f t="shared" si="31"/>
        <v>195938.18940517301</v>
      </c>
      <c r="F398" s="36"/>
      <c r="G398" s="36">
        <f t="shared" si="33"/>
        <v>73978.882163135451</v>
      </c>
      <c r="H398" s="36"/>
      <c r="I398" s="21">
        <f t="shared" si="32"/>
        <v>121959.30724203757</v>
      </c>
      <c r="J398" s="22">
        <f t="shared" ref="J398:J461" si="34">IF(C398&lt;&gt;"",J397-G398,"")</f>
        <v>26535324.516099676</v>
      </c>
    </row>
    <row r="399" spans="2:10" ht="14.25">
      <c r="B399" s="20">
        <v>389</v>
      </c>
      <c r="C399" s="35">
        <f t="shared" si="30"/>
        <v>57071</v>
      </c>
      <c r="D399" s="35"/>
      <c r="E399" s="36">
        <f t="shared" si="31"/>
        <v>195938.18940517301</v>
      </c>
      <c r="F399" s="36"/>
      <c r="G399" s="36">
        <f t="shared" si="33"/>
        <v>74317.952039716489</v>
      </c>
      <c r="H399" s="36"/>
      <c r="I399" s="21">
        <f t="shared" si="32"/>
        <v>121620.23736545655</v>
      </c>
      <c r="J399" s="22">
        <f t="shared" si="34"/>
        <v>26461006.564059962</v>
      </c>
    </row>
    <row r="400" spans="2:10" ht="14.25">
      <c r="B400" s="20">
        <v>390</v>
      </c>
      <c r="C400" s="35">
        <f t="shared" si="30"/>
        <v>57101</v>
      </c>
      <c r="D400" s="35"/>
      <c r="E400" s="36">
        <f t="shared" si="31"/>
        <v>195938.18940517301</v>
      </c>
      <c r="F400" s="36"/>
      <c r="G400" s="36">
        <f t="shared" si="33"/>
        <v>74658.575986565178</v>
      </c>
      <c r="H400" s="36"/>
      <c r="I400" s="21">
        <f t="shared" si="32"/>
        <v>121279.61341860781</v>
      </c>
      <c r="J400" s="22">
        <f t="shared" si="34"/>
        <v>26386347.988073397</v>
      </c>
    </row>
    <row r="401" spans="2:10" ht="14.25">
      <c r="B401" s="20">
        <v>391</v>
      </c>
      <c r="C401" s="35">
        <f t="shared" si="30"/>
        <v>57132</v>
      </c>
      <c r="D401" s="35"/>
      <c r="E401" s="36">
        <f t="shared" si="31"/>
        <v>195938.18940517301</v>
      </c>
      <c r="F401" s="36"/>
      <c r="G401" s="36">
        <f t="shared" si="33"/>
        <v>75000.76112650361</v>
      </c>
      <c r="H401" s="36"/>
      <c r="I401" s="21">
        <f t="shared" si="32"/>
        <v>120937.42827866939</v>
      </c>
      <c r="J401" s="22">
        <f t="shared" si="34"/>
        <v>26311347.226946894</v>
      </c>
    </row>
    <row r="402" spans="2:10" ht="14.25">
      <c r="B402" s="20">
        <v>392</v>
      </c>
      <c r="C402" s="35">
        <f t="shared" si="30"/>
        <v>57162</v>
      </c>
      <c r="D402" s="35"/>
      <c r="E402" s="36">
        <f t="shared" si="31"/>
        <v>195938.18940517301</v>
      </c>
      <c r="F402" s="36"/>
      <c r="G402" s="36">
        <f t="shared" si="33"/>
        <v>75344.51461500008</v>
      </c>
      <c r="H402" s="36"/>
      <c r="I402" s="21">
        <f t="shared" si="32"/>
        <v>120593.67479017292</v>
      </c>
      <c r="J402" s="22">
        <f t="shared" si="34"/>
        <v>26236002.712331895</v>
      </c>
    </row>
    <row r="403" spans="2:10" ht="14.25">
      <c r="B403" s="20">
        <v>393</v>
      </c>
      <c r="C403" s="35">
        <f t="shared" si="30"/>
        <v>57193</v>
      </c>
      <c r="D403" s="35"/>
      <c r="E403" s="36">
        <f t="shared" si="31"/>
        <v>195938.18940517301</v>
      </c>
      <c r="F403" s="36"/>
      <c r="G403" s="36">
        <f t="shared" si="33"/>
        <v>75689.843640318839</v>
      </c>
      <c r="H403" s="36"/>
      <c r="I403" s="21">
        <f t="shared" si="32"/>
        <v>120248.34576485418</v>
      </c>
      <c r="J403" s="22">
        <f t="shared" si="34"/>
        <v>26160312.868691575</v>
      </c>
    </row>
    <row r="404" spans="2:10" ht="14.25">
      <c r="B404" s="20">
        <v>394</v>
      </c>
      <c r="C404" s="35">
        <f t="shared" si="30"/>
        <v>57224</v>
      </c>
      <c r="D404" s="35"/>
      <c r="E404" s="36">
        <f t="shared" si="31"/>
        <v>195938.18940517301</v>
      </c>
      <c r="F404" s="36"/>
      <c r="G404" s="36">
        <f t="shared" si="33"/>
        <v>76036.755423670285</v>
      </c>
      <c r="H404" s="36"/>
      <c r="I404" s="21">
        <f t="shared" si="32"/>
        <v>119901.43398150273</v>
      </c>
      <c r="J404" s="22">
        <f t="shared" si="34"/>
        <v>26084276.113267906</v>
      </c>
    </row>
    <row r="405" spans="2:10" ht="14.25">
      <c r="B405" s="20">
        <v>395</v>
      </c>
      <c r="C405" s="35">
        <f t="shared" si="30"/>
        <v>57254</v>
      </c>
      <c r="D405" s="35"/>
      <c r="E405" s="36">
        <f t="shared" si="31"/>
        <v>195938.18940517301</v>
      </c>
      <c r="F405" s="36"/>
      <c r="G405" s="36">
        <f t="shared" si="33"/>
        <v>76385.257219362116</v>
      </c>
      <c r="H405" s="36"/>
      <c r="I405" s="21">
        <f t="shared" si="32"/>
        <v>119552.93218581089</v>
      </c>
      <c r="J405" s="22">
        <f t="shared" si="34"/>
        <v>26007890.856048543</v>
      </c>
    </row>
    <row r="406" spans="2:10" ht="14.25">
      <c r="B406" s="20">
        <v>396</v>
      </c>
      <c r="C406" s="35">
        <f t="shared" si="30"/>
        <v>57285</v>
      </c>
      <c r="D406" s="35"/>
      <c r="E406" s="36">
        <f t="shared" si="31"/>
        <v>195938.18940517301</v>
      </c>
      <c r="F406" s="36"/>
      <c r="G406" s="36">
        <f t="shared" si="33"/>
        <v>76735.356314950855</v>
      </c>
      <c r="H406" s="36"/>
      <c r="I406" s="21">
        <f t="shared" si="32"/>
        <v>119202.83309022216</v>
      </c>
      <c r="J406" s="22">
        <f t="shared" si="34"/>
        <v>25931155.499733593</v>
      </c>
    </row>
    <row r="407" spans="2:10" ht="14.25">
      <c r="B407" s="20">
        <v>397</v>
      </c>
      <c r="C407" s="35">
        <f t="shared" si="30"/>
        <v>57315</v>
      </c>
      <c r="D407" s="35"/>
      <c r="E407" s="36">
        <f t="shared" si="31"/>
        <v>195938.18940517301</v>
      </c>
      <c r="F407" s="36"/>
      <c r="G407" s="36">
        <f t="shared" si="33"/>
        <v>77087.060031394372</v>
      </c>
      <c r="H407" s="36"/>
      <c r="I407" s="21">
        <f t="shared" si="32"/>
        <v>118851.12937377865</v>
      </c>
      <c r="J407" s="22">
        <f t="shared" si="34"/>
        <v>25854068.439702198</v>
      </c>
    </row>
    <row r="408" spans="2:10" ht="14.25">
      <c r="B408" s="20">
        <v>398</v>
      </c>
      <c r="C408" s="35">
        <f t="shared" si="30"/>
        <v>57346</v>
      </c>
      <c r="D408" s="35"/>
      <c r="E408" s="36">
        <f t="shared" si="31"/>
        <v>195938.18940517301</v>
      </c>
      <c r="F408" s="36"/>
      <c r="G408" s="36">
        <f t="shared" si="33"/>
        <v>77440.375723204939</v>
      </c>
      <c r="H408" s="36"/>
      <c r="I408" s="21">
        <f t="shared" si="32"/>
        <v>118497.81368196807</v>
      </c>
      <c r="J408" s="22">
        <f t="shared" si="34"/>
        <v>25776628.063978992</v>
      </c>
    </row>
    <row r="409" spans="2:10" ht="14.25">
      <c r="B409" s="20">
        <v>399</v>
      </c>
      <c r="C409" s="35">
        <f t="shared" si="30"/>
        <v>57377</v>
      </c>
      <c r="D409" s="35"/>
      <c r="E409" s="36">
        <f t="shared" si="31"/>
        <v>195938.18940517301</v>
      </c>
      <c r="F409" s="36"/>
      <c r="G409" s="36">
        <f t="shared" si="33"/>
        <v>77795.310778602958</v>
      </c>
      <c r="H409" s="36"/>
      <c r="I409" s="21">
        <f t="shared" si="32"/>
        <v>118142.87862657006</v>
      </c>
      <c r="J409" s="22">
        <f t="shared" si="34"/>
        <v>25698832.753200389</v>
      </c>
    </row>
    <row r="410" spans="2:10" ht="14.25">
      <c r="B410" s="20">
        <v>400</v>
      </c>
      <c r="C410" s="35">
        <f t="shared" si="30"/>
        <v>57405</v>
      </c>
      <c r="D410" s="35"/>
      <c r="E410" s="36">
        <f t="shared" si="31"/>
        <v>195938.18940517301</v>
      </c>
      <c r="F410" s="36"/>
      <c r="G410" s="36">
        <f t="shared" si="33"/>
        <v>78151.872619671572</v>
      </c>
      <c r="H410" s="36"/>
      <c r="I410" s="21">
        <f t="shared" si="32"/>
        <v>117786.31678550145</v>
      </c>
      <c r="J410" s="22">
        <f t="shared" si="34"/>
        <v>25620680.88058072</v>
      </c>
    </row>
    <row r="411" spans="2:10" ht="14.25">
      <c r="B411" s="20">
        <v>401</v>
      </c>
      <c r="C411" s="35">
        <f t="shared" si="30"/>
        <v>57436</v>
      </c>
      <c r="D411" s="35"/>
      <c r="E411" s="36">
        <f t="shared" si="31"/>
        <v>195938.18940517301</v>
      </c>
      <c r="F411" s="36"/>
      <c r="G411" s="36">
        <f t="shared" si="33"/>
        <v>78510.068702511722</v>
      </c>
      <c r="H411" s="36"/>
      <c r="I411" s="21">
        <f t="shared" si="32"/>
        <v>117428.1207026613</v>
      </c>
      <c r="J411" s="22">
        <f t="shared" si="34"/>
        <v>25542170.811878208</v>
      </c>
    </row>
    <row r="412" spans="2:10" ht="14.25">
      <c r="B412" s="20">
        <v>402</v>
      </c>
      <c r="C412" s="35">
        <f t="shared" si="30"/>
        <v>57466</v>
      </c>
      <c r="D412" s="35"/>
      <c r="E412" s="36">
        <f t="shared" si="31"/>
        <v>195938.18940517301</v>
      </c>
      <c r="F412" s="36"/>
      <c r="G412" s="36">
        <f t="shared" si="33"/>
        <v>78869.906517398238</v>
      </c>
      <c r="H412" s="36"/>
      <c r="I412" s="21">
        <f t="shared" si="32"/>
        <v>117068.28288777477</v>
      </c>
      <c r="J412" s="22">
        <f t="shared" si="34"/>
        <v>25463300.90536081</v>
      </c>
    </row>
    <row r="413" spans="2:10" ht="14.25">
      <c r="B413" s="20">
        <v>403</v>
      </c>
      <c r="C413" s="35">
        <f t="shared" si="30"/>
        <v>57497</v>
      </c>
      <c r="D413" s="35"/>
      <c r="E413" s="36">
        <f t="shared" si="31"/>
        <v>195938.18940517301</v>
      </c>
      <c r="F413" s="36"/>
      <c r="G413" s="36">
        <f t="shared" si="33"/>
        <v>79231.393588936306</v>
      </c>
      <c r="H413" s="36"/>
      <c r="I413" s="21">
        <f t="shared" si="32"/>
        <v>116706.79581623673</v>
      </c>
      <c r="J413" s="22">
        <f t="shared" si="34"/>
        <v>25384069.511771873</v>
      </c>
    </row>
    <row r="414" spans="2:10" ht="14.25">
      <c r="B414" s="20">
        <v>404</v>
      </c>
      <c r="C414" s="35">
        <f t="shared" si="30"/>
        <v>57527</v>
      </c>
      <c r="D414" s="35"/>
      <c r="E414" s="36">
        <f t="shared" si="31"/>
        <v>195938.18940517301</v>
      </c>
      <c r="F414" s="36"/>
      <c r="G414" s="36">
        <f t="shared" si="33"/>
        <v>79594.537476218931</v>
      </c>
      <c r="H414" s="36"/>
      <c r="I414" s="21">
        <f t="shared" si="32"/>
        <v>116343.65192895406</v>
      </c>
      <c r="J414" s="22">
        <f t="shared" si="34"/>
        <v>25304474.974295653</v>
      </c>
    </row>
    <row r="415" spans="2:10" ht="14.25">
      <c r="B415" s="20">
        <v>405</v>
      </c>
      <c r="C415" s="35">
        <f t="shared" si="30"/>
        <v>57558</v>
      </c>
      <c r="D415" s="35"/>
      <c r="E415" s="36">
        <f t="shared" si="31"/>
        <v>195938.18940517301</v>
      </c>
      <c r="F415" s="36"/>
      <c r="G415" s="36">
        <f t="shared" si="33"/>
        <v>79959.345772984947</v>
      </c>
      <c r="H415" s="36"/>
      <c r="I415" s="21">
        <f t="shared" si="32"/>
        <v>115978.84363218807</v>
      </c>
      <c r="J415" s="22">
        <f t="shared" si="34"/>
        <v>25224515.628522668</v>
      </c>
    </row>
    <row r="416" spans="2:10" ht="14.25">
      <c r="B416" s="20">
        <v>406</v>
      </c>
      <c r="C416" s="35">
        <f t="shared" si="30"/>
        <v>57589</v>
      </c>
      <c r="D416" s="35"/>
      <c r="E416" s="36">
        <f t="shared" si="31"/>
        <v>195938.18940517301</v>
      </c>
      <c r="F416" s="36"/>
      <c r="G416" s="36">
        <f t="shared" si="33"/>
        <v>80325.826107777786</v>
      </c>
      <c r="H416" s="36"/>
      <c r="I416" s="21">
        <f t="shared" si="32"/>
        <v>115612.36329739523</v>
      </c>
      <c r="J416" s="22">
        <f t="shared" si="34"/>
        <v>25144189.80241489</v>
      </c>
    </row>
    <row r="417" spans="2:10" ht="14.25">
      <c r="B417" s="20">
        <v>407</v>
      </c>
      <c r="C417" s="35">
        <f t="shared" si="30"/>
        <v>57619</v>
      </c>
      <c r="D417" s="35"/>
      <c r="E417" s="36">
        <f t="shared" si="31"/>
        <v>195938.18940517301</v>
      </c>
      <c r="F417" s="36"/>
      <c r="G417" s="36">
        <f t="shared" si="33"/>
        <v>80693.986144105089</v>
      </c>
      <c r="H417" s="36"/>
      <c r="I417" s="21">
        <f t="shared" si="32"/>
        <v>115244.20326106793</v>
      </c>
      <c r="J417" s="22">
        <f t="shared" si="34"/>
        <v>25063495.816270784</v>
      </c>
    </row>
    <row r="418" spans="2:10" ht="14.25">
      <c r="B418" s="20">
        <v>408</v>
      </c>
      <c r="C418" s="35">
        <f t="shared" si="30"/>
        <v>57650</v>
      </c>
      <c r="D418" s="35"/>
      <c r="E418" s="36">
        <f t="shared" si="31"/>
        <v>195938.18940517301</v>
      </c>
      <c r="F418" s="36"/>
      <c r="G418" s="36">
        <f t="shared" si="33"/>
        <v>81063.833580598919</v>
      </c>
      <c r="H418" s="36"/>
      <c r="I418" s="21">
        <f t="shared" si="32"/>
        <v>114874.35582457407</v>
      </c>
      <c r="J418" s="22">
        <f t="shared" si="34"/>
        <v>24982431.982690185</v>
      </c>
    </row>
    <row r="419" spans="2:10" ht="14.25">
      <c r="B419" s="20">
        <v>409</v>
      </c>
      <c r="C419" s="35">
        <f t="shared" si="30"/>
        <v>57680</v>
      </c>
      <c r="D419" s="35"/>
      <c r="E419" s="36">
        <f t="shared" si="31"/>
        <v>195938.18940517301</v>
      </c>
      <c r="F419" s="36"/>
      <c r="G419" s="36">
        <f t="shared" si="33"/>
        <v>81435.376151176664</v>
      </c>
      <c r="H419" s="36"/>
      <c r="I419" s="21">
        <f t="shared" si="32"/>
        <v>114502.81325399636</v>
      </c>
      <c r="J419" s="22">
        <f t="shared" si="34"/>
        <v>24900996.606539007</v>
      </c>
    </row>
    <row r="420" spans="2:10" ht="14.25">
      <c r="B420" s="20">
        <v>410</v>
      </c>
      <c r="C420" s="35">
        <f t="shared" si="30"/>
        <v>57711</v>
      </c>
      <c r="D420" s="35"/>
      <c r="E420" s="36">
        <f t="shared" si="31"/>
        <v>195938.18940517301</v>
      </c>
      <c r="F420" s="36"/>
      <c r="G420" s="36">
        <f t="shared" si="33"/>
        <v>81808.621625202868</v>
      </c>
      <c r="H420" s="36"/>
      <c r="I420" s="21">
        <f t="shared" si="32"/>
        <v>114129.56777997011</v>
      </c>
      <c r="J420" s="22">
        <f t="shared" si="34"/>
        <v>24819187.984913804</v>
      </c>
    </row>
    <row r="421" spans="2:10" ht="14.25">
      <c r="B421" s="20">
        <v>411</v>
      </c>
      <c r="C421" s="35">
        <f t="shared" si="30"/>
        <v>57742</v>
      </c>
      <c r="D421" s="35"/>
      <c r="E421" s="36">
        <f t="shared" si="31"/>
        <v>195938.18940517301</v>
      </c>
      <c r="F421" s="36"/>
      <c r="G421" s="36">
        <f t="shared" si="33"/>
        <v>82183.577807651745</v>
      </c>
      <c r="H421" s="36"/>
      <c r="I421" s="21">
        <f t="shared" si="32"/>
        <v>113754.61159752129</v>
      </c>
      <c r="J421" s="22">
        <f t="shared" si="34"/>
        <v>24737004.407106154</v>
      </c>
    </row>
    <row r="422" spans="2:10" ht="14.25">
      <c r="B422" s="20">
        <v>412</v>
      </c>
      <c r="C422" s="35">
        <f t="shared" si="30"/>
        <v>57770</v>
      </c>
      <c r="D422" s="35"/>
      <c r="E422" s="36">
        <f t="shared" si="31"/>
        <v>195938.18940517301</v>
      </c>
      <c r="F422" s="36"/>
      <c r="G422" s="36">
        <f t="shared" si="33"/>
        <v>82560.252539270135</v>
      </c>
      <c r="H422" s="36"/>
      <c r="I422" s="21">
        <f t="shared" si="32"/>
        <v>113377.93686590288</v>
      </c>
      <c r="J422" s="22">
        <f t="shared" si="34"/>
        <v>24654444.154566884</v>
      </c>
    </row>
    <row r="423" spans="2:10" ht="14.25">
      <c r="B423" s="20">
        <v>413</v>
      </c>
      <c r="C423" s="35">
        <f t="shared" si="30"/>
        <v>57801</v>
      </c>
      <c r="D423" s="35"/>
      <c r="E423" s="36">
        <f t="shared" si="31"/>
        <v>195938.18940517301</v>
      </c>
      <c r="F423" s="36"/>
      <c r="G423" s="36">
        <f t="shared" si="33"/>
        <v>82938.653696741792</v>
      </c>
      <c r="H423" s="36"/>
      <c r="I423" s="21">
        <f t="shared" si="32"/>
        <v>112999.53570843124</v>
      </c>
      <c r="J423" s="22">
        <f t="shared" si="34"/>
        <v>24571505.500870142</v>
      </c>
    </row>
    <row r="424" spans="2:10" ht="14.25">
      <c r="B424" s="20">
        <v>414</v>
      </c>
      <c r="C424" s="35">
        <f t="shared" si="30"/>
        <v>57831</v>
      </c>
      <c r="D424" s="35"/>
      <c r="E424" s="36">
        <f t="shared" si="31"/>
        <v>195938.18940517301</v>
      </c>
      <c r="F424" s="36"/>
      <c r="G424" s="36">
        <f t="shared" si="33"/>
        <v>83318.789192851851</v>
      </c>
      <c r="H424" s="36"/>
      <c r="I424" s="21">
        <f t="shared" si="32"/>
        <v>112619.40021232118</v>
      </c>
      <c r="J424" s="22">
        <f t="shared" si="34"/>
        <v>24488186.71167729</v>
      </c>
    </row>
    <row r="425" spans="2:10" ht="14.25">
      <c r="B425" s="20">
        <v>415</v>
      </c>
      <c r="C425" s="35">
        <f t="shared" si="30"/>
        <v>57862</v>
      </c>
      <c r="D425" s="35"/>
      <c r="E425" s="36">
        <f t="shared" si="31"/>
        <v>195938.18940517301</v>
      </c>
      <c r="F425" s="36"/>
      <c r="G425" s="36">
        <f t="shared" si="33"/>
        <v>83700.666976652428</v>
      </c>
      <c r="H425" s="36"/>
      <c r="I425" s="21">
        <f t="shared" si="32"/>
        <v>112237.52242852061</v>
      </c>
      <c r="J425" s="22">
        <f t="shared" si="34"/>
        <v>24404486.044700637</v>
      </c>
    </row>
    <row r="426" spans="2:10" ht="14.25">
      <c r="B426" s="20">
        <v>416</v>
      </c>
      <c r="C426" s="35">
        <f t="shared" si="30"/>
        <v>57892</v>
      </c>
      <c r="D426" s="35"/>
      <c r="E426" s="36">
        <f t="shared" si="31"/>
        <v>195938.18940517301</v>
      </c>
      <c r="F426" s="36"/>
      <c r="G426" s="36">
        <f t="shared" si="33"/>
        <v>84084.295033628747</v>
      </c>
      <c r="H426" s="36"/>
      <c r="I426" s="21">
        <f t="shared" si="32"/>
        <v>111853.89437154426</v>
      </c>
      <c r="J426" s="22">
        <f t="shared" si="34"/>
        <v>24320401.749667007</v>
      </c>
    </row>
    <row r="427" spans="2:10" ht="14.25">
      <c r="B427" s="20">
        <v>417</v>
      </c>
      <c r="C427" s="35">
        <f t="shared" si="30"/>
        <v>57923</v>
      </c>
      <c r="D427" s="35"/>
      <c r="E427" s="36">
        <f t="shared" si="31"/>
        <v>195938.18940517301</v>
      </c>
      <c r="F427" s="36"/>
      <c r="G427" s="36">
        <f t="shared" si="33"/>
        <v>84469.681385866221</v>
      </c>
      <c r="H427" s="36"/>
      <c r="I427" s="21">
        <f t="shared" si="32"/>
        <v>111468.50801930681</v>
      </c>
      <c r="J427" s="22">
        <f t="shared" si="34"/>
        <v>24235932.06828114</v>
      </c>
    </row>
    <row r="428" spans="2:10" ht="14.25">
      <c r="B428" s="20">
        <v>418</v>
      </c>
      <c r="C428" s="35">
        <f t="shared" si="30"/>
        <v>57954</v>
      </c>
      <c r="D428" s="35"/>
      <c r="E428" s="36">
        <f t="shared" si="31"/>
        <v>195938.18940517301</v>
      </c>
      <c r="F428" s="36"/>
      <c r="G428" s="36">
        <f t="shared" si="33"/>
        <v>84856.834092218094</v>
      </c>
      <c r="H428" s="36"/>
      <c r="I428" s="21">
        <f t="shared" si="32"/>
        <v>111081.35531295493</v>
      </c>
      <c r="J428" s="22">
        <f t="shared" si="34"/>
        <v>24151075.234188922</v>
      </c>
    </row>
    <row r="429" spans="2:10" ht="14.25">
      <c r="B429" s="20">
        <v>419</v>
      </c>
      <c r="C429" s="35">
        <f t="shared" si="30"/>
        <v>57984</v>
      </c>
      <c r="D429" s="35"/>
      <c r="E429" s="36">
        <f t="shared" si="31"/>
        <v>195938.18940517301</v>
      </c>
      <c r="F429" s="36"/>
      <c r="G429" s="36">
        <f t="shared" si="33"/>
        <v>85245.761248474097</v>
      </c>
      <c r="H429" s="36"/>
      <c r="I429" s="21">
        <f t="shared" si="32"/>
        <v>110692.42815669892</v>
      </c>
      <c r="J429" s="22">
        <f t="shared" si="34"/>
        <v>24065829.472940449</v>
      </c>
    </row>
    <row r="430" spans="2:10" ht="14.25">
      <c r="B430" s="20">
        <v>420</v>
      </c>
      <c r="C430" s="35">
        <f t="shared" si="30"/>
        <v>58015</v>
      </c>
      <c r="D430" s="35"/>
      <c r="E430" s="36">
        <f t="shared" si="31"/>
        <v>195938.18940517301</v>
      </c>
      <c r="F430" s="36"/>
      <c r="G430" s="36">
        <f t="shared" si="33"/>
        <v>85636.470987529625</v>
      </c>
      <c r="H430" s="36"/>
      <c r="I430" s="21">
        <f t="shared" si="32"/>
        <v>110301.71841764339</v>
      </c>
      <c r="J430" s="22">
        <f t="shared" si="34"/>
        <v>23980193.00195292</v>
      </c>
    </row>
    <row r="431" spans="2:10" ht="14.25">
      <c r="B431" s="20">
        <v>421</v>
      </c>
      <c r="C431" s="35">
        <f t="shared" si="30"/>
        <v>58045</v>
      </c>
      <c r="D431" s="35"/>
      <c r="E431" s="36">
        <f t="shared" si="31"/>
        <v>195938.18940517301</v>
      </c>
      <c r="F431" s="36"/>
      <c r="G431" s="36">
        <f t="shared" si="33"/>
        <v>86028.971479555796</v>
      </c>
      <c r="H431" s="36"/>
      <c r="I431" s="21">
        <f t="shared" si="32"/>
        <v>109909.21792561722</v>
      </c>
      <c r="J431" s="22">
        <f t="shared" si="34"/>
        <v>23894164.030473363</v>
      </c>
    </row>
    <row r="432" spans="2:10" ht="14.25">
      <c r="B432" s="20">
        <v>422</v>
      </c>
      <c r="C432" s="35">
        <f t="shared" si="30"/>
        <v>58076</v>
      </c>
      <c r="D432" s="35"/>
      <c r="E432" s="36">
        <f t="shared" si="31"/>
        <v>195938.18940517301</v>
      </c>
      <c r="F432" s="36"/>
      <c r="G432" s="36">
        <f t="shared" si="33"/>
        <v>86423.270932170431</v>
      </c>
      <c r="H432" s="36"/>
      <c r="I432" s="21">
        <f t="shared" si="32"/>
        <v>109514.91847300259</v>
      </c>
      <c r="J432" s="22">
        <f t="shared" si="34"/>
        <v>23807740.759541191</v>
      </c>
    </row>
    <row r="433" spans="2:10" ht="14.25">
      <c r="B433" s="20">
        <v>423</v>
      </c>
      <c r="C433" s="35">
        <f t="shared" si="30"/>
        <v>58107</v>
      </c>
      <c r="D433" s="35"/>
      <c r="E433" s="36">
        <f t="shared" si="31"/>
        <v>195938.18940517301</v>
      </c>
      <c r="F433" s="36"/>
      <c r="G433" s="36">
        <f t="shared" si="33"/>
        <v>86819.377590609525</v>
      </c>
      <c r="H433" s="36"/>
      <c r="I433" s="21">
        <f t="shared" si="32"/>
        <v>109118.81181456348</v>
      </c>
      <c r="J433" s="22">
        <f t="shared" si="34"/>
        <v>23720921.381950583</v>
      </c>
    </row>
    <row r="434" spans="2:10" ht="14.25">
      <c r="B434" s="20">
        <v>424</v>
      </c>
      <c r="C434" s="35">
        <f t="shared" si="30"/>
        <v>58135</v>
      </c>
      <c r="D434" s="35"/>
      <c r="E434" s="36">
        <f t="shared" si="31"/>
        <v>195938.18940517301</v>
      </c>
      <c r="F434" s="36"/>
      <c r="G434" s="36">
        <f t="shared" si="33"/>
        <v>87217.299737899841</v>
      </c>
      <c r="H434" s="36"/>
      <c r="I434" s="21">
        <f t="shared" si="32"/>
        <v>108720.88966727318</v>
      </c>
      <c r="J434" s="22">
        <f t="shared" si="34"/>
        <v>23633704.082212683</v>
      </c>
    </row>
    <row r="435" spans="2:10" ht="14.25">
      <c r="B435" s="20">
        <v>425</v>
      </c>
      <c r="C435" s="35">
        <f t="shared" ref="C435:C498" si="35">IF(B435&lt;=$J$8,EDATE(C434,1),"")</f>
        <v>58166</v>
      </c>
      <c r="D435" s="35"/>
      <c r="E435" s="36">
        <f t="shared" si="31"/>
        <v>195938.18940517301</v>
      </c>
      <c r="F435" s="36"/>
      <c r="G435" s="36">
        <f t="shared" si="33"/>
        <v>87617.045695031862</v>
      </c>
      <c r="H435" s="36"/>
      <c r="I435" s="21">
        <f t="shared" si="32"/>
        <v>108321.14371014116</v>
      </c>
      <c r="J435" s="22">
        <f t="shared" si="34"/>
        <v>23546087.03651765</v>
      </c>
    </row>
    <row r="436" spans="2:10" ht="14.25">
      <c r="B436" s="20">
        <v>426</v>
      </c>
      <c r="C436" s="35">
        <f t="shared" si="35"/>
        <v>58196</v>
      </c>
      <c r="D436" s="35"/>
      <c r="E436" s="36">
        <f t="shared" si="31"/>
        <v>195938.18940517301</v>
      </c>
      <c r="F436" s="36"/>
      <c r="G436" s="36">
        <f t="shared" si="33"/>
        <v>88018.623821134097</v>
      </c>
      <c r="H436" s="36"/>
      <c r="I436" s="21">
        <f t="shared" si="32"/>
        <v>107919.56558403892</v>
      </c>
      <c r="J436" s="22">
        <f t="shared" si="34"/>
        <v>23458068.412696514</v>
      </c>
    </row>
    <row r="437" spans="2:10" ht="14.25">
      <c r="B437" s="20">
        <v>427</v>
      </c>
      <c r="C437" s="35">
        <f t="shared" si="35"/>
        <v>58227</v>
      </c>
      <c r="D437" s="35"/>
      <c r="E437" s="36">
        <f t="shared" si="31"/>
        <v>195938.18940517301</v>
      </c>
      <c r="F437" s="36"/>
      <c r="G437" s="36">
        <f t="shared" si="33"/>
        <v>88422.042513647641</v>
      </c>
      <c r="H437" s="36"/>
      <c r="I437" s="21">
        <f t="shared" si="32"/>
        <v>107516.14689152538</v>
      </c>
      <c r="J437" s="22">
        <f t="shared" si="34"/>
        <v>23369646.370182868</v>
      </c>
    </row>
    <row r="438" spans="2:10" ht="14.25">
      <c r="B438" s="20">
        <v>428</v>
      </c>
      <c r="C438" s="35">
        <f t="shared" si="35"/>
        <v>58257</v>
      </c>
      <c r="D438" s="35"/>
      <c r="E438" s="36">
        <f t="shared" si="31"/>
        <v>195938.18940517301</v>
      </c>
      <c r="F438" s="36"/>
      <c r="G438" s="36">
        <f t="shared" si="33"/>
        <v>88827.310208501847</v>
      </c>
      <c r="H438" s="36"/>
      <c r="I438" s="21">
        <f t="shared" si="32"/>
        <v>107110.87919667116</v>
      </c>
      <c r="J438" s="22">
        <f t="shared" si="34"/>
        <v>23280819.059974365</v>
      </c>
    </row>
    <row r="439" spans="2:10" ht="14.25">
      <c r="B439" s="20">
        <v>429</v>
      </c>
      <c r="C439" s="35">
        <f t="shared" si="35"/>
        <v>58288</v>
      </c>
      <c r="D439" s="35"/>
      <c r="E439" s="36">
        <f t="shared" si="31"/>
        <v>195938.18940517301</v>
      </c>
      <c r="F439" s="36"/>
      <c r="G439" s="36">
        <f t="shared" si="33"/>
        <v>89234.435380290815</v>
      </c>
      <c r="H439" s="36"/>
      <c r="I439" s="21">
        <f t="shared" si="32"/>
        <v>106703.7540248822</v>
      </c>
      <c r="J439" s="22">
        <f t="shared" si="34"/>
        <v>23191584.624594074</v>
      </c>
    </row>
    <row r="440" spans="2:10" ht="14.25">
      <c r="B440" s="20">
        <v>430</v>
      </c>
      <c r="C440" s="35">
        <f t="shared" si="35"/>
        <v>58319</v>
      </c>
      <c r="D440" s="35"/>
      <c r="E440" s="36">
        <f t="shared" si="31"/>
        <v>195938.18940517301</v>
      </c>
      <c r="F440" s="36"/>
      <c r="G440" s="36">
        <f t="shared" si="33"/>
        <v>89643.426542450485</v>
      </c>
      <c r="H440" s="36"/>
      <c r="I440" s="21">
        <f t="shared" si="32"/>
        <v>106294.76286272253</v>
      </c>
      <c r="J440" s="22">
        <f t="shared" si="34"/>
        <v>23101941.198051624</v>
      </c>
    </row>
    <row r="441" spans="2:10" ht="14.25">
      <c r="B441" s="20">
        <v>431</v>
      </c>
      <c r="C441" s="35">
        <f t="shared" si="35"/>
        <v>58349</v>
      </c>
      <c r="D441" s="35"/>
      <c r="E441" s="36">
        <f t="shared" si="31"/>
        <v>195938.18940517301</v>
      </c>
      <c r="F441" s="36"/>
      <c r="G441" s="36">
        <f t="shared" si="33"/>
        <v>90054.292247436708</v>
      </c>
      <c r="H441" s="36"/>
      <c r="I441" s="21">
        <f t="shared" si="32"/>
        <v>105883.8971577363</v>
      </c>
      <c r="J441" s="22">
        <f t="shared" si="34"/>
        <v>23011886.905804187</v>
      </c>
    </row>
    <row r="442" spans="2:10" ht="14.25">
      <c r="B442" s="20">
        <v>432</v>
      </c>
      <c r="C442" s="35">
        <f t="shared" si="35"/>
        <v>58380</v>
      </c>
      <c r="D442" s="35"/>
      <c r="E442" s="36">
        <f t="shared" si="31"/>
        <v>195938.18940517301</v>
      </c>
      <c r="F442" s="36"/>
      <c r="G442" s="36">
        <f t="shared" si="33"/>
        <v>90467.041086904137</v>
      </c>
      <c r="H442" s="36"/>
      <c r="I442" s="21">
        <f t="shared" si="32"/>
        <v>105471.14831826888</v>
      </c>
      <c r="J442" s="22">
        <f t="shared" si="34"/>
        <v>22921419.864717282</v>
      </c>
    </row>
    <row r="443" spans="2:10" ht="14.25">
      <c r="B443" s="20">
        <v>433</v>
      </c>
      <c r="C443" s="35">
        <f t="shared" si="35"/>
        <v>58410</v>
      </c>
      <c r="D443" s="35"/>
      <c r="E443" s="36">
        <f t="shared" si="31"/>
        <v>195938.18940517301</v>
      </c>
      <c r="F443" s="36"/>
      <c r="G443" s="36">
        <f t="shared" si="33"/>
        <v>90881.681691885766</v>
      </c>
      <c r="H443" s="36"/>
      <c r="I443" s="21">
        <f t="shared" si="32"/>
        <v>105056.50771328725</v>
      </c>
      <c r="J443" s="22">
        <f t="shared" si="34"/>
        <v>22830538.183025397</v>
      </c>
    </row>
    <row r="444" spans="2:10" ht="14.25">
      <c r="B444" s="20">
        <v>434</v>
      </c>
      <c r="C444" s="35">
        <f t="shared" si="35"/>
        <v>58441</v>
      </c>
      <c r="D444" s="35"/>
      <c r="E444" s="36">
        <f t="shared" si="31"/>
        <v>195938.18940517301</v>
      </c>
      <c r="F444" s="36"/>
      <c r="G444" s="36">
        <f t="shared" si="33"/>
        <v>91298.222732973591</v>
      </c>
      <c r="H444" s="36"/>
      <c r="I444" s="21">
        <f t="shared" si="32"/>
        <v>104639.96667219943</v>
      </c>
      <c r="J444" s="22">
        <f t="shared" si="34"/>
        <v>22739239.960292425</v>
      </c>
    </row>
    <row r="445" spans="2:10" ht="14.25">
      <c r="B445" s="20">
        <v>435</v>
      </c>
      <c r="C445" s="35">
        <f t="shared" si="35"/>
        <v>58472</v>
      </c>
      <c r="D445" s="35"/>
      <c r="E445" s="36">
        <f t="shared" si="31"/>
        <v>195938.18940517301</v>
      </c>
      <c r="F445" s="36"/>
      <c r="G445" s="36">
        <f t="shared" si="33"/>
        <v>91716.67292049971</v>
      </c>
      <c r="H445" s="36"/>
      <c r="I445" s="21">
        <f t="shared" si="32"/>
        <v>104221.51648467331</v>
      </c>
      <c r="J445" s="22">
        <f t="shared" si="34"/>
        <v>22647523.287371926</v>
      </c>
    </row>
    <row r="446" spans="2:10" ht="14.25">
      <c r="B446" s="20">
        <v>436</v>
      </c>
      <c r="C446" s="35">
        <f t="shared" si="35"/>
        <v>58501</v>
      </c>
      <c r="D446" s="35"/>
      <c r="E446" s="36">
        <f t="shared" si="31"/>
        <v>195938.18940517301</v>
      </c>
      <c r="F446" s="36"/>
      <c r="G446" s="36">
        <f t="shared" si="33"/>
        <v>92137.04100471866</v>
      </c>
      <c r="H446" s="36"/>
      <c r="I446" s="21">
        <f t="shared" si="32"/>
        <v>103801.14840045436</v>
      </c>
      <c r="J446" s="22">
        <f t="shared" si="34"/>
        <v>22555386.246367209</v>
      </c>
    </row>
    <row r="447" spans="2:10" ht="14.25">
      <c r="B447" s="20">
        <v>437</v>
      </c>
      <c r="C447" s="35">
        <f t="shared" si="35"/>
        <v>58532</v>
      </c>
      <c r="D447" s="35"/>
      <c r="E447" s="36">
        <f t="shared" si="31"/>
        <v>195938.18940517301</v>
      </c>
      <c r="F447" s="36"/>
      <c r="G447" s="36">
        <f t="shared" si="33"/>
        <v>92559.335775990301</v>
      </c>
      <c r="H447" s="36"/>
      <c r="I447" s="21">
        <f t="shared" si="32"/>
        <v>103378.85362918272</v>
      </c>
      <c r="J447" s="22">
        <f t="shared" si="34"/>
        <v>22462826.910591219</v>
      </c>
    </row>
    <row r="448" spans="2:10" ht="14.25">
      <c r="B448" s="20">
        <v>438</v>
      </c>
      <c r="C448" s="35">
        <f t="shared" si="35"/>
        <v>58562</v>
      </c>
      <c r="D448" s="35"/>
      <c r="E448" s="36">
        <f t="shared" si="31"/>
        <v>195938.18940517301</v>
      </c>
      <c r="F448" s="36"/>
      <c r="G448" s="36">
        <f t="shared" si="33"/>
        <v>92983.566064963568</v>
      </c>
      <c r="H448" s="36"/>
      <c r="I448" s="21">
        <f t="shared" si="32"/>
        <v>102954.62334020945</v>
      </c>
      <c r="J448" s="22">
        <f t="shared" si="34"/>
        <v>22369843.344526254</v>
      </c>
    </row>
    <row r="449" spans="2:10" ht="14.25">
      <c r="B449" s="20">
        <v>439</v>
      </c>
      <c r="C449" s="35">
        <f t="shared" si="35"/>
        <v>58593</v>
      </c>
      <c r="D449" s="35"/>
      <c r="E449" s="36">
        <f t="shared" si="31"/>
        <v>195938.18940517301</v>
      </c>
      <c r="F449" s="36"/>
      <c r="G449" s="36">
        <f t="shared" si="33"/>
        <v>93409.740742761322</v>
      </c>
      <c r="H449" s="36"/>
      <c r="I449" s="21">
        <f t="shared" si="32"/>
        <v>102528.44866241167</v>
      </c>
      <c r="J449" s="22">
        <f t="shared" si="34"/>
        <v>22276433.603783492</v>
      </c>
    </row>
    <row r="450" spans="2:10" ht="14.25">
      <c r="B450" s="20">
        <v>440</v>
      </c>
      <c r="C450" s="35">
        <f t="shared" si="35"/>
        <v>58623</v>
      </c>
      <c r="D450" s="35"/>
      <c r="E450" s="36">
        <f t="shared" si="31"/>
        <v>195938.18940517301</v>
      </c>
      <c r="F450" s="36"/>
      <c r="G450" s="36">
        <f t="shared" si="33"/>
        <v>93837.868721165651</v>
      </c>
      <c r="H450" s="36"/>
      <c r="I450" s="21">
        <f t="shared" si="32"/>
        <v>102100.32068400738</v>
      </c>
      <c r="J450" s="22">
        <f t="shared" si="34"/>
        <v>22182595.735062327</v>
      </c>
    </row>
    <row r="451" spans="2:10" ht="14.25">
      <c r="B451" s="20">
        <v>441</v>
      </c>
      <c r="C451" s="35">
        <f t="shared" si="35"/>
        <v>58654</v>
      </c>
      <c r="D451" s="35"/>
      <c r="E451" s="36">
        <f t="shared" si="31"/>
        <v>195938.18940517301</v>
      </c>
      <c r="F451" s="36"/>
      <c r="G451" s="36">
        <f t="shared" si="33"/>
        <v>94267.958952804329</v>
      </c>
      <c r="H451" s="36"/>
      <c r="I451" s="21">
        <f t="shared" si="32"/>
        <v>101670.23045236869</v>
      </c>
      <c r="J451" s="22">
        <f t="shared" si="34"/>
        <v>22088327.776109524</v>
      </c>
    </row>
    <row r="452" spans="2:10" ht="14.25">
      <c r="B452" s="20">
        <v>442</v>
      </c>
      <c r="C452" s="35">
        <f t="shared" si="35"/>
        <v>58685</v>
      </c>
      <c r="D452" s="35"/>
      <c r="E452" s="36">
        <f t="shared" si="31"/>
        <v>195938.18940517301</v>
      </c>
      <c r="F452" s="36"/>
      <c r="G452" s="36">
        <f t="shared" si="33"/>
        <v>94700.020431338024</v>
      </c>
      <c r="H452" s="36"/>
      <c r="I452" s="21">
        <f t="shared" si="32"/>
        <v>101238.16897383498</v>
      </c>
      <c r="J452" s="22">
        <f t="shared" si="34"/>
        <v>21993627.755678184</v>
      </c>
    </row>
    <row r="453" spans="2:10" ht="14.25">
      <c r="B453" s="20">
        <v>443</v>
      </c>
      <c r="C453" s="35">
        <f t="shared" si="35"/>
        <v>58715</v>
      </c>
      <c r="D453" s="35"/>
      <c r="E453" s="36">
        <f t="shared" si="31"/>
        <v>195938.18940517301</v>
      </c>
      <c r="F453" s="36"/>
      <c r="G453" s="36">
        <f t="shared" si="33"/>
        <v>95134.062191648336</v>
      </c>
      <c r="H453" s="36"/>
      <c r="I453" s="21">
        <f t="shared" si="32"/>
        <v>100804.12721352468</v>
      </c>
      <c r="J453" s="22">
        <f t="shared" si="34"/>
        <v>21898493.693486538</v>
      </c>
    </row>
    <row r="454" spans="2:10" ht="14.25">
      <c r="B454" s="20">
        <v>444</v>
      </c>
      <c r="C454" s="35">
        <f t="shared" si="35"/>
        <v>58746</v>
      </c>
      <c r="D454" s="35"/>
      <c r="E454" s="36">
        <f t="shared" si="31"/>
        <v>195938.18940517301</v>
      </c>
      <c r="F454" s="36"/>
      <c r="G454" s="36">
        <f t="shared" si="33"/>
        <v>95570.093310026714</v>
      </c>
      <c r="H454" s="36"/>
      <c r="I454" s="21">
        <f t="shared" si="32"/>
        <v>100368.09609514631</v>
      </c>
      <c r="J454" s="22">
        <f t="shared" si="34"/>
        <v>21802923.600176509</v>
      </c>
    </row>
    <row r="455" spans="2:10" ht="14.25">
      <c r="B455" s="20">
        <v>445</v>
      </c>
      <c r="C455" s="35">
        <f t="shared" si="35"/>
        <v>58776</v>
      </c>
      <c r="D455" s="35"/>
      <c r="E455" s="36">
        <f t="shared" si="31"/>
        <v>195938.18940517301</v>
      </c>
      <c r="F455" s="36"/>
      <c r="G455" s="36">
        <f t="shared" si="33"/>
        <v>96008.12290436434</v>
      </c>
      <c r="H455" s="36"/>
      <c r="I455" s="21">
        <f t="shared" si="32"/>
        <v>99930.06650080868</v>
      </c>
      <c r="J455" s="22">
        <f t="shared" si="34"/>
        <v>21706915.477272145</v>
      </c>
    </row>
    <row r="456" spans="2:10" ht="14.25">
      <c r="B456" s="20">
        <v>446</v>
      </c>
      <c r="C456" s="35">
        <f t="shared" si="35"/>
        <v>58807</v>
      </c>
      <c r="D456" s="35"/>
      <c r="E456" s="36">
        <f t="shared" si="31"/>
        <v>195938.18940517301</v>
      </c>
      <c r="F456" s="36"/>
      <c r="G456" s="36">
        <f t="shared" si="33"/>
        <v>96448.160134342674</v>
      </c>
      <c r="H456" s="36"/>
      <c r="I456" s="21">
        <f t="shared" si="32"/>
        <v>99490.029270830346</v>
      </c>
      <c r="J456" s="22">
        <f t="shared" si="34"/>
        <v>21610467.317137804</v>
      </c>
    </row>
    <row r="457" spans="2:10" ht="14.25">
      <c r="B457" s="20">
        <v>447</v>
      </c>
      <c r="C457" s="35">
        <f t="shared" si="35"/>
        <v>58838</v>
      </c>
      <c r="D457" s="35"/>
      <c r="E457" s="36">
        <f t="shared" si="31"/>
        <v>195938.18940517301</v>
      </c>
      <c r="F457" s="36"/>
      <c r="G457" s="36">
        <f t="shared" si="33"/>
        <v>96890.214201625073</v>
      </c>
      <c r="H457" s="36"/>
      <c r="I457" s="21">
        <f t="shared" si="32"/>
        <v>99047.975203547947</v>
      </c>
      <c r="J457" s="22">
        <f t="shared" si="34"/>
        <v>21513577.102936178</v>
      </c>
    </row>
    <row r="458" spans="2:10" ht="14.25">
      <c r="B458" s="20">
        <v>448</v>
      </c>
      <c r="C458" s="35">
        <f t="shared" si="35"/>
        <v>58866</v>
      </c>
      <c r="D458" s="35"/>
      <c r="E458" s="36">
        <f t="shared" si="31"/>
        <v>195938.18940517301</v>
      </c>
      <c r="F458" s="36"/>
      <c r="G458" s="36">
        <f t="shared" si="33"/>
        <v>97334.294350049197</v>
      </c>
      <c r="H458" s="36"/>
      <c r="I458" s="21">
        <f t="shared" si="32"/>
        <v>98603.895055123838</v>
      </c>
      <c r="J458" s="22">
        <f t="shared" si="34"/>
        <v>21416242.808586128</v>
      </c>
    </row>
    <row r="459" spans="2:10" ht="14.25">
      <c r="B459" s="20">
        <v>449</v>
      </c>
      <c r="C459" s="35">
        <f t="shared" si="35"/>
        <v>58897</v>
      </c>
      <c r="D459" s="35"/>
      <c r="E459" s="36">
        <f t="shared" si="31"/>
        <v>195938.18940517301</v>
      </c>
      <c r="F459" s="36"/>
      <c r="G459" s="36">
        <f t="shared" si="33"/>
        <v>97780.409865820242</v>
      </c>
      <c r="H459" s="36"/>
      <c r="I459" s="21">
        <f t="shared" si="32"/>
        <v>98157.779539352778</v>
      </c>
      <c r="J459" s="22">
        <f t="shared" si="34"/>
        <v>21318462.398720309</v>
      </c>
    </row>
    <row r="460" spans="2:10" ht="14.25">
      <c r="B460" s="20">
        <v>450</v>
      </c>
      <c r="C460" s="35">
        <f t="shared" si="35"/>
        <v>58927</v>
      </c>
      <c r="D460" s="35"/>
      <c r="E460" s="36">
        <f t="shared" ref="E460:E523" si="36">IF(C460&lt;&gt;"",ABS(PMT(($I$5/100)/12,$J$8,$I$4)),"")</f>
        <v>195938.18940517301</v>
      </c>
      <c r="F460" s="36"/>
      <c r="G460" s="36">
        <f t="shared" si="33"/>
        <v>98228.570077705255</v>
      </c>
      <c r="H460" s="36"/>
      <c r="I460" s="21">
        <f t="shared" ref="I460:I523" si="37">IF(C460&lt;&gt;"",ABS(IPMT(($I$5/100)/12,B460,$J$8,$I$4)),"")</f>
        <v>97709.619327467764</v>
      </c>
      <c r="J460" s="22">
        <f t="shared" si="34"/>
        <v>21220233.828642603</v>
      </c>
    </row>
    <row r="461" spans="2:10" ht="14.25">
      <c r="B461" s="20">
        <v>451</v>
      </c>
      <c r="C461" s="35">
        <f t="shared" si="35"/>
        <v>58958</v>
      </c>
      <c r="D461" s="35"/>
      <c r="E461" s="36">
        <f t="shared" si="36"/>
        <v>195938.18940517301</v>
      </c>
      <c r="F461" s="36"/>
      <c r="G461" s="36">
        <f t="shared" ref="G461:G524" si="38">IF(C461&lt;&gt;"",ABS(PPMT(($I$5/100)/12,B461,$J$8,$I$4)),"")</f>
        <v>98678.784357228054</v>
      </c>
      <c r="H461" s="36"/>
      <c r="I461" s="21">
        <f t="shared" si="37"/>
        <v>97259.405047944922</v>
      </c>
      <c r="J461" s="22">
        <f t="shared" si="34"/>
        <v>21121555.044285376</v>
      </c>
    </row>
    <row r="462" spans="2:10" ht="14.25">
      <c r="B462" s="20">
        <v>452</v>
      </c>
      <c r="C462" s="35">
        <f t="shared" si="35"/>
        <v>58988</v>
      </c>
      <c r="D462" s="35"/>
      <c r="E462" s="36">
        <f t="shared" si="36"/>
        <v>195938.18940517301</v>
      </c>
      <c r="F462" s="36"/>
      <c r="G462" s="36">
        <f t="shared" si="38"/>
        <v>99131.062118865375</v>
      </c>
      <c r="H462" s="36"/>
      <c r="I462" s="21">
        <f t="shared" si="37"/>
        <v>96807.127286307645</v>
      </c>
      <c r="J462" s="22">
        <f t="shared" ref="J462:J525" si="39">IF(C462&lt;&gt;"",J461-G462,"")</f>
        <v>21022423.98216651</v>
      </c>
    </row>
    <row r="463" spans="2:10" ht="14.25">
      <c r="B463" s="20">
        <v>453</v>
      </c>
      <c r="C463" s="35">
        <f t="shared" si="35"/>
        <v>59019</v>
      </c>
      <c r="D463" s="35"/>
      <c r="E463" s="36">
        <f t="shared" si="36"/>
        <v>195938.18940517301</v>
      </c>
      <c r="F463" s="36"/>
      <c r="G463" s="36">
        <f t="shared" si="38"/>
        <v>99585.412820243509</v>
      </c>
      <c r="H463" s="36"/>
      <c r="I463" s="21">
        <f t="shared" si="37"/>
        <v>96352.776584929525</v>
      </c>
      <c r="J463" s="22">
        <f t="shared" si="39"/>
        <v>20922838.569346268</v>
      </c>
    </row>
    <row r="464" spans="2:10" ht="14.25">
      <c r="B464" s="20">
        <v>454</v>
      </c>
      <c r="C464" s="35">
        <f t="shared" si="35"/>
        <v>59050</v>
      </c>
      <c r="D464" s="35"/>
      <c r="E464" s="36">
        <f t="shared" si="36"/>
        <v>195938.18940517301</v>
      </c>
      <c r="F464" s="36"/>
      <c r="G464" s="36">
        <f t="shared" si="38"/>
        <v>100041.84596233629</v>
      </c>
      <c r="H464" s="36"/>
      <c r="I464" s="21">
        <f t="shared" si="37"/>
        <v>95896.343442836733</v>
      </c>
      <c r="J464" s="22">
        <f t="shared" si="39"/>
        <v>20822796.723383933</v>
      </c>
    </row>
    <row r="465" spans="2:10" ht="14.25">
      <c r="B465" s="20">
        <v>455</v>
      </c>
      <c r="C465" s="35">
        <f t="shared" si="35"/>
        <v>59080</v>
      </c>
      <c r="D465" s="35"/>
      <c r="E465" s="36">
        <f t="shared" si="36"/>
        <v>195938.18940517301</v>
      </c>
      <c r="F465" s="36"/>
      <c r="G465" s="36">
        <f t="shared" si="38"/>
        <v>100500.37108966366</v>
      </c>
      <c r="H465" s="36"/>
      <c r="I465" s="21">
        <f t="shared" si="37"/>
        <v>95437.818315509357</v>
      </c>
      <c r="J465" s="22">
        <f t="shared" si="39"/>
        <v>20722296.35229427</v>
      </c>
    </row>
    <row r="466" spans="2:10" ht="14.25">
      <c r="B466" s="20">
        <v>456</v>
      </c>
      <c r="C466" s="35">
        <f t="shared" si="35"/>
        <v>59111</v>
      </c>
      <c r="D466" s="35"/>
      <c r="E466" s="36">
        <f t="shared" si="36"/>
        <v>195938.18940517301</v>
      </c>
      <c r="F466" s="36"/>
      <c r="G466" s="36">
        <f t="shared" si="38"/>
        <v>100960.99779049127</v>
      </c>
      <c r="H466" s="36"/>
      <c r="I466" s="21">
        <f t="shared" si="37"/>
        <v>94977.191614681724</v>
      </c>
      <c r="J466" s="22">
        <f t="shared" si="39"/>
        <v>20621335.354503777</v>
      </c>
    </row>
    <row r="467" spans="2:10" ht="14.25">
      <c r="B467" s="20">
        <v>457</v>
      </c>
      <c r="C467" s="35">
        <f t="shared" si="35"/>
        <v>59141</v>
      </c>
      <c r="D467" s="35"/>
      <c r="E467" s="36">
        <f t="shared" si="36"/>
        <v>195938.18940517301</v>
      </c>
      <c r="F467" s="36"/>
      <c r="G467" s="36">
        <f t="shared" si="38"/>
        <v>101423.73569703105</v>
      </c>
      <c r="H467" s="36"/>
      <c r="I467" s="21">
        <f t="shared" si="37"/>
        <v>94514.453708141999</v>
      </c>
      <c r="J467" s="22">
        <f t="shared" si="39"/>
        <v>20519911.618806746</v>
      </c>
    </row>
    <row r="468" spans="2:10" ht="14.25">
      <c r="B468" s="20">
        <v>458</v>
      </c>
      <c r="C468" s="35">
        <f t="shared" si="35"/>
        <v>59172</v>
      </c>
      <c r="D468" s="35"/>
      <c r="E468" s="36">
        <f t="shared" si="36"/>
        <v>195938.18940517301</v>
      </c>
      <c r="F468" s="36"/>
      <c r="G468" s="36">
        <f t="shared" si="38"/>
        <v>101888.59448564242</v>
      </c>
      <c r="H468" s="36"/>
      <c r="I468" s="21">
        <f t="shared" si="37"/>
        <v>94049.594919530573</v>
      </c>
      <c r="J468" s="22">
        <f t="shared" si="39"/>
        <v>20418023.024321102</v>
      </c>
    </row>
    <row r="469" spans="2:10" ht="14.25">
      <c r="B469" s="20">
        <v>459</v>
      </c>
      <c r="C469" s="35">
        <f t="shared" si="35"/>
        <v>59203</v>
      </c>
      <c r="D469" s="35"/>
      <c r="E469" s="36">
        <f t="shared" si="36"/>
        <v>195938.18940517301</v>
      </c>
      <c r="F469" s="36"/>
      <c r="G469" s="36">
        <f t="shared" si="38"/>
        <v>102355.58387703497</v>
      </c>
      <c r="H469" s="36"/>
      <c r="I469" s="21">
        <f t="shared" si="37"/>
        <v>93582.605528138069</v>
      </c>
      <c r="J469" s="22">
        <f t="shared" si="39"/>
        <v>20315667.440444067</v>
      </c>
    </row>
    <row r="470" spans="2:10" ht="14.25">
      <c r="B470" s="20">
        <v>460</v>
      </c>
      <c r="C470" s="35">
        <f t="shared" si="35"/>
        <v>59231</v>
      </c>
      <c r="D470" s="35"/>
      <c r="E470" s="36">
        <f t="shared" si="36"/>
        <v>195938.18940517301</v>
      </c>
      <c r="F470" s="36"/>
      <c r="G470" s="36">
        <f t="shared" si="38"/>
        <v>102824.71363647135</v>
      </c>
      <c r="H470" s="36"/>
      <c r="I470" s="21">
        <f t="shared" si="37"/>
        <v>93113.475768701654</v>
      </c>
      <c r="J470" s="22">
        <f t="shared" si="39"/>
        <v>20212842.726807594</v>
      </c>
    </row>
    <row r="471" spans="2:10" ht="14.25">
      <c r="B471" s="20">
        <v>461</v>
      </c>
      <c r="C471" s="35">
        <f t="shared" si="35"/>
        <v>59262</v>
      </c>
      <c r="D471" s="35"/>
      <c r="E471" s="36">
        <f t="shared" si="36"/>
        <v>195938.18940517301</v>
      </c>
      <c r="F471" s="36"/>
      <c r="G471" s="36">
        <f t="shared" si="38"/>
        <v>103295.99357397185</v>
      </c>
      <c r="H471" s="36"/>
      <c r="I471" s="21">
        <f t="shared" si="37"/>
        <v>92642.19583120117</v>
      </c>
      <c r="J471" s="22">
        <f t="shared" si="39"/>
        <v>20109546.733233623</v>
      </c>
    </row>
    <row r="472" spans="2:10" ht="14.25">
      <c r="B472" s="20">
        <v>462</v>
      </c>
      <c r="C472" s="35">
        <f t="shared" si="35"/>
        <v>59292</v>
      </c>
      <c r="D472" s="35"/>
      <c r="E472" s="36">
        <f t="shared" si="36"/>
        <v>195938.18940517301</v>
      </c>
      <c r="F472" s="36"/>
      <c r="G472" s="36">
        <f t="shared" si="38"/>
        <v>103769.43354451921</v>
      </c>
      <c r="H472" s="36"/>
      <c r="I472" s="21">
        <f t="shared" si="37"/>
        <v>92168.755860653793</v>
      </c>
      <c r="J472" s="22">
        <f t="shared" si="39"/>
        <v>20005777.299689103</v>
      </c>
    </row>
    <row r="473" spans="2:10" ht="14.25">
      <c r="B473" s="20">
        <v>463</v>
      </c>
      <c r="C473" s="35">
        <f t="shared" si="35"/>
        <v>59323</v>
      </c>
      <c r="D473" s="35"/>
      <c r="E473" s="36">
        <f t="shared" si="36"/>
        <v>195938.18940517301</v>
      </c>
      <c r="F473" s="36"/>
      <c r="G473" s="36">
        <f t="shared" si="38"/>
        <v>104245.04344826496</v>
      </c>
      <c r="H473" s="36"/>
      <c r="I473" s="21">
        <f t="shared" si="37"/>
        <v>91693.145956908062</v>
      </c>
      <c r="J473" s="22">
        <f t="shared" si="39"/>
        <v>19901532.256240837</v>
      </c>
    </row>
    <row r="474" spans="2:10" ht="14.25">
      <c r="B474" s="20">
        <v>464</v>
      </c>
      <c r="C474" s="35">
        <f t="shared" si="35"/>
        <v>59353</v>
      </c>
      <c r="D474" s="35"/>
      <c r="E474" s="36">
        <f t="shared" si="36"/>
        <v>195938.18940517301</v>
      </c>
      <c r="F474" s="36"/>
      <c r="G474" s="36">
        <f t="shared" si="38"/>
        <v>104722.83323073617</v>
      </c>
      <c r="H474" s="36"/>
      <c r="I474" s="21">
        <f t="shared" si="37"/>
        <v>91215.356174436864</v>
      </c>
      <c r="J474" s="22">
        <f t="shared" si="39"/>
        <v>19796809.4230101</v>
      </c>
    </row>
    <row r="475" spans="2:10" ht="14.25">
      <c r="B475" s="20">
        <v>465</v>
      </c>
      <c r="C475" s="35">
        <f t="shared" si="35"/>
        <v>59384</v>
      </c>
      <c r="D475" s="35"/>
      <c r="E475" s="36">
        <f t="shared" si="36"/>
        <v>195938.18940517301</v>
      </c>
      <c r="F475" s="36"/>
      <c r="G475" s="36">
        <f t="shared" si="38"/>
        <v>105202.81288304371</v>
      </c>
      <c r="H475" s="36"/>
      <c r="I475" s="21">
        <f t="shared" si="37"/>
        <v>90735.3765221293</v>
      </c>
      <c r="J475" s="22">
        <f t="shared" si="39"/>
        <v>19691606.610127054</v>
      </c>
    </row>
    <row r="476" spans="2:10" ht="14.25">
      <c r="B476" s="20">
        <v>466</v>
      </c>
      <c r="C476" s="35">
        <f t="shared" si="35"/>
        <v>59415</v>
      </c>
      <c r="D476" s="35"/>
      <c r="E476" s="36">
        <f t="shared" si="36"/>
        <v>195938.18940517301</v>
      </c>
      <c r="F476" s="36"/>
      <c r="G476" s="36">
        <f t="shared" si="38"/>
        <v>105684.992442091</v>
      </c>
      <c r="H476" s="36"/>
      <c r="I476" s="21">
        <f t="shared" si="37"/>
        <v>90253.196963082039</v>
      </c>
      <c r="J476" s="22">
        <f t="shared" si="39"/>
        <v>19585921.617684964</v>
      </c>
    </row>
    <row r="477" spans="2:10" ht="14.25">
      <c r="B477" s="20">
        <v>467</v>
      </c>
      <c r="C477" s="35">
        <f t="shared" si="35"/>
        <v>59445</v>
      </c>
      <c r="D477" s="35"/>
      <c r="E477" s="36">
        <f t="shared" si="36"/>
        <v>195938.18940517301</v>
      </c>
      <c r="F477" s="36"/>
      <c r="G477" s="36">
        <f t="shared" si="38"/>
        <v>106169.38199078391</v>
      </c>
      <c r="H477" s="36"/>
      <c r="I477" s="21">
        <f t="shared" si="37"/>
        <v>89768.807414389114</v>
      </c>
      <c r="J477" s="22">
        <f t="shared" si="39"/>
        <v>19479752.235694181</v>
      </c>
    </row>
    <row r="478" spans="2:10" ht="14.25">
      <c r="B478" s="20">
        <v>468</v>
      </c>
      <c r="C478" s="35">
        <f t="shared" si="35"/>
        <v>59476</v>
      </c>
      <c r="D478" s="35"/>
      <c r="E478" s="36">
        <f t="shared" si="36"/>
        <v>195938.18940517301</v>
      </c>
      <c r="F478" s="36"/>
      <c r="G478" s="36">
        <f t="shared" si="38"/>
        <v>106655.99165824166</v>
      </c>
      <c r="H478" s="36"/>
      <c r="I478" s="21">
        <f t="shared" si="37"/>
        <v>89282.197746931357</v>
      </c>
      <c r="J478" s="22">
        <f t="shared" si="39"/>
        <v>19373096.244035941</v>
      </c>
    </row>
    <row r="479" spans="2:10" ht="14.25">
      <c r="B479" s="20">
        <v>469</v>
      </c>
      <c r="C479" s="35">
        <f t="shared" si="35"/>
        <v>59506</v>
      </c>
      <c r="D479" s="35"/>
      <c r="E479" s="36">
        <f t="shared" si="36"/>
        <v>195938.18940517301</v>
      </c>
      <c r="F479" s="36"/>
      <c r="G479" s="36">
        <f t="shared" si="38"/>
        <v>107144.83162000861</v>
      </c>
      <c r="H479" s="36"/>
      <c r="I479" s="21">
        <f t="shared" si="37"/>
        <v>88793.357785164408</v>
      </c>
      <c r="J479" s="22">
        <f t="shared" si="39"/>
        <v>19265951.412415933</v>
      </c>
    </row>
    <row r="480" spans="2:10" ht="14.25">
      <c r="B480" s="20">
        <v>470</v>
      </c>
      <c r="C480" s="35">
        <f t="shared" si="35"/>
        <v>59537</v>
      </c>
      <c r="D480" s="35"/>
      <c r="E480" s="36">
        <f t="shared" si="36"/>
        <v>195938.18940517301</v>
      </c>
      <c r="F480" s="36"/>
      <c r="G480" s="36">
        <f t="shared" si="38"/>
        <v>107635.91209826698</v>
      </c>
      <c r="H480" s="36"/>
      <c r="I480" s="21">
        <f t="shared" si="37"/>
        <v>88302.277306906035</v>
      </c>
      <c r="J480" s="22">
        <f t="shared" si="39"/>
        <v>19158315.500317667</v>
      </c>
    </row>
    <row r="481" spans="2:10" ht="14.25">
      <c r="B481" s="20">
        <v>471</v>
      </c>
      <c r="C481" s="35">
        <f t="shared" si="35"/>
        <v>59568</v>
      </c>
      <c r="D481" s="35"/>
      <c r="E481" s="36">
        <f t="shared" si="36"/>
        <v>195938.18940517301</v>
      </c>
      <c r="F481" s="36"/>
      <c r="G481" s="36">
        <f t="shared" si="38"/>
        <v>108129.24336205071</v>
      </c>
      <c r="H481" s="36"/>
      <c r="I481" s="21">
        <f t="shared" si="37"/>
        <v>87808.946043122312</v>
      </c>
      <c r="J481" s="22">
        <f t="shared" si="39"/>
        <v>19050186.256955616</v>
      </c>
    </row>
    <row r="482" spans="2:10" ht="14.25">
      <c r="B482" s="20">
        <v>472</v>
      </c>
      <c r="C482" s="35">
        <f t="shared" si="35"/>
        <v>59596</v>
      </c>
      <c r="D482" s="35"/>
      <c r="E482" s="36">
        <f t="shared" si="36"/>
        <v>195938.18940517301</v>
      </c>
      <c r="F482" s="36"/>
      <c r="G482" s="36">
        <f t="shared" si="38"/>
        <v>108624.8357274601</v>
      </c>
      <c r="H482" s="36"/>
      <c r="I482" s="21">
        <f t="shared" si="37"/>
        <v>87313.353677712934</v>
      </c>
      <c r="J482" s="22">
        <f t="shared" si="39"/>
        <v>18941561.421228155</v>
      </c>
    </row>
    <row r="483" spans="2:10" ht="14.25">
      <c r="B483" s="20">
        <v>473</v>
      </c>
      <c r="C483" s="35">
        <f t="shared" si="35"/>
        <v>59627</v>
      </c>
      <c r="D483" s="35"/>
      <c r="E483" s="36">
        <f t="shared" si="36"/>
        <v>195938.18940517301</v>
      </c>
      <c r="F483" s="36"/>
      <c r="G483" s="36">
        <f t="shared" si="38"/>
        <v>109122.69955787761</v>
      </c>
      <c r="H483" s="36"/>
      <c r="I483" s="21">
        <f t="shared" si="37"/>
        <v>86815.489847295408</v>
      </c>
      <c r="J483" s="22">
        <f t="shared" si="39"/>
        <v>18832438.721670277</v>
      </c>
    </row>
    <row r="484" spans="2:10" ht="14.25">
      <c r="B484" s="20">
        <v>474</v>
      </c>
      <c r="C484" s="35">
        <f t="shared" si="35"/>
        <v>59657</v>
      </c>
      <c r="D484" s="35"/>
      <c r="E484" s="36">
        <f t="shared" si="36"/>
        <v>195938.18940517301</v>
      </c>
      <c r="F484" s="36"/>
      <c r="G484" s="36">
        <f t="shared" si="38"/>
        <v>109622.84526418455</v>
      </c>
      <c r="H484" s="36"/>
      <c r="I484" s="21">
        <f t="shared" si="37"/>
        <v>86315.344140988454</v>
      </c>
      <c r="J484" s="22">
        <f t="shared" si="39"/>
        <v>18722815.876406092</v>
      </c>
    </row>
    <row r="485" spans="2:10" ht="14.25">
      <c r="B485" s="20">
        <v>475</v>
      </c>
      <c r="C485" s="35">
        <f t="shared" si="35"/>
        <v>59688</v>
      </c>
      <c r="D485" s="35"/>
      <c r="E485" s="36">
        <f t="shared" si="36"/>
        <v>195938.18940517301</v>
      </c>
      <c r="F485" s="36"/>
      <c r="G485" s="36">
        <f t="shared" si="38"/>
        <v>110125.28330497876</v>
      </c>
      <c r="H485" s="36"/>
      <c r="I485" s="21">
        <f t="shared" si="37"/>
        <v>85812.906100194275</v>
      </c>
      <c r="J485" s="22">
        <f t="shared" si="39"/>
        <v>18612690.593101114</v>
      </c>
    </row>
    <row r="486" spans="2:10" ht="14.25">
      <c r="B486" s="20">
        <v>476</v>
      </c>
      <c r="C486" s="35">
        <f t="shared" si="35"/>
        <v>59718</v>
      </c>
      <c r="D486" s="35"/>
      <c r="E486" s="36">
        <f t="shared" si="36"/>
        <v>195938.18940517301</v>
      </c>
      <c r="F486" s="36"/>
      <c r="G486" s="36">
        <f t="shared" si="38"/>
        <v>110630.02418679322</v>
      </c>
      <c r="H486" s="36"/>
      <c r="I486" s="21">
        <f t="shared" si="37"/>
        <v>85308.1652183798</v>
      </c>
      <c r="J486" s="22">
        <f t="shared" si="39"/>
        <v>18502060.56891432</v>
      </c>
    </row>
    <row r="487" spans="2:10" ht="14.25">
      <c r="B487" s="20">
        <v>477</v>
      </c>
      <c r="C487" s="35">
        <f t="shared" si="35"/>
        <v>59749</v>
      </c>
      <c r="D487" s="35"/>
      <c r="E487" s="36">
        <f t="shared" si="36"/>
        <v>195938.18940517301</v>
      </c>
      <c r="F487" s="36"/>
      <c r="G487" s="36">
        <f t="shared" si="38"/>
        <v>111137.07846431603</v>
      </c>
      <c r="H487" s="36"/>
      <c r="I487" s="21">
        <f t="shared" si="37"/>
        <v>84801.110940856976</v>
      </c>
      <c r="J487" s="22">
        <f t="shared" si="39"/>
        <v>18390923.490450006</v>
      </c>
    </row>
    <row r="488" spans="2:10" ht="14.25">
      <c r="B488" s="20">
        <v>478</v>
      </c>
      <c r="C488" s="35">
        <f t="shared" si="35"/>
        <v>59780</v>
      </c>
      <c r="D488" s="35"/>
      <c r="E488" s="36">
        <f t="shared" si="36"/>
        <v>195938.18940517301</v>
      </c>
      <c r="F488" s="36"/>
      <c r="G488" s="36">
        <f t="shared" si="38"/>
        <v>111646.4567406108</v>
      </c>
      <c r="H488" s="36"/>
      <c r="I488" s="21">
        <f t="shared" si="37"/>
        <v>84291.732664562223</v>
      </c>
      <c r="J488" s="22">
        <f t="shared" si="39"/>
        <v>18279277.033709396</v>
      </c>
    </row>
    <row r="489" spans="2:10" ht="14.25">
      <c r="B489" s="20">
        <v>479</v>
      </c>
      <c r="C489" s="35">
        <f t="shared" si="35"/>
        <v>59810</v>
      </c>
      <c r="D489" s="35"/>
      <c r="E489" s="36">
        <f t="shared" si="36"/>
        <v>195938.18940517301</v>
      </c>
      <c r="F489" s="36"/>
      <c r="G489" s="36">
        <f t="shared" si="38"/>
        <v>112158.16966733862</v>
      </c>
      <c r="H489" s="36"/>
      <c r="I489" s="21">
        <f t="shared" si="37"/>
        <v>83780.019737834402</v>
      </c>
      <c r="J489" s="22">
        <f t="shared" si="39"/>
        <v>18167118.864042059</v>
      </c>
    </row>
    <row r="490" spans="2:10" ht="14.25">
      <c r="B490" s="20">
        <v>480</v>
      </c>
      <c r="C490" s="35">
        <f t="shared" si="35"/>
        <v>59841</v>
      </c>
      <c r="D490" s="35"/>
      <c r="E490" s="36">
        <f t="shared" si="36"/>
        <v>195938.18940517301</v>
      </c>
      <c r="F490" s="36"/>
      <c r="G490" s="36">
        <f t="shared" si="38"/>
        <v>112672.22794498055</v>
      </c>
      <c r="H490" s="36"/>
      <c r="I490" s="21">
        <f t="shared" si="37"/>
        <v>83265.96146019244</v>
      </c>
      <c r="J490" s="22">
        <f t="shared" si="39"/>
        <v>18054446.636097077</v>
      </c>
    </row>
    <row r="491" spans="2:10" ht="14.25">
      <c r="B491" s="20">
        <v>481</v>
      </c>
      <c r="C491" s="35">
        <f t="shared" si="35"/>
        <v>59871</v>
      </c>
      <c r="D491" s="35"/>
      <c r="E491" s="36">
        <f t="shared" si="36"/>
        <v>195938.18940517301</v>
      </c>
      <c r="F491" s="36"/>
      <c r="G491" s="36">
        <f t="shared" si="38"/>
        <v>113188.64232306174</v>
      </c>
      <c r="H491" s="36"/>
      <c r="I491" s="21">
        <f t="shared" si="37"/>
        <v>82749.547082111283</v>
      </c>
      <c r="J491" s="22">
        <f t="shared" si="39"/>
        <v>17941257.993774015</v>
      </c>
    </row>
    <row r="492" spans="2:10" ht="14.25">
      <c r="B492" s="20">
        <v>482</v>
      </c>
      <c r="C492" s="35">
        <f t="shared" si="35"/>
        <v>59902</v>
      </c>
      <c r="D492" s="35"/>
      <c r="E492" s="36">
        <f t="shared" si="36"/>
        <v>195938.18940517301</v>
      </c>
      <c r="F492" s="36"/>
      <c r="G492" s="36">
        <f t="shared" si="38"/>
        <v>113707.42360037577</v>
      </c>
      <c r="H492" s="36"/>
      <c r="I492" s="21">
        <f t="shared" si="37"/>
        <v>82230.765804797251</v>
      </c>
      <c r="J492" s="22">
        <f t="shared" si="39"/>
        <v>17827550.57017364</v>
      </c>
    </row>
    <row r="493" spans="2:10" ht="14.25">
      <c r="B493" s="20">
        <v>483</v>
      </c>
      <c r="C493" s="35">
        <f t="shared" si="35"/>
        <v>59933</v>
      </c>
      <c r="D493" s="35"/>
      <c r="E493" s="36">
        <f t="shared" si="36"/>
        <v>195938.18940517301</v>
      </c>
      <c r="F493" s="36"/>
      <c r="G493" s="36">
        <f t="shared" si="38"/>
        <v>114228.58262521082</v>
      </c>
      <c r="H493" s="36"/>
      <c r="I493" s="21">
        <f t="shared" si="37"/>
        <v>81709.606779962211</v>
      </c>
      <c r="J493" s="22">
        <f t="shared" si="39"/>
        <v>17713321.98754843</v>
      </c>
    </row>
    <row r="494" spans="2:10" ht="14.25">
      <c r="B494" s="20">
        <v>484</v>
      </c>
      <c r="C494" s="35">
        <f t="shared" si="35"/>
        <v>59962</v>
      </c>
      <c r="D494" s="35"/>
      <c r="E494" s="36">
        <f t="shared" si="36"/>
        <v>195938.18940517301</v>
      </c>
      <c r="F494" s="36"/>
      <c r="G494" s="36">
        <f t="shared" si="38"/>
        <v>114752.13029557637</v>
      </c>
      <c r="H494" s="36"/>
      <c r="I494" s="21">
        <f t="shared" si="37"/>
        <v>81186.059109596637</v>
      </c>
      <c r="J494" s="22">
        <f t="shared" si="39"/>
        <v>17598569.857252855</v>
      </c>
    </row>
    <row r="495" spans="2:10" ht="14.25">
      <c r="B495" s="20">
        <v>485</v>
      </c>
      <c r="C495" s="35">
        <f t="shared" si="35"/>
        <v>59993</v>
      </c>
      <c r="D495" s="35"/>
      <c r="E495" s="36">
        <f t="shared" si="36"/>
        <v>195938.18940517301</v>
      </c>
      <c r="F495" s="36"/>
      <c r="G495" s="36">
        <f t="shared" si="38"/>
        <v>115278.07755943111</v>
      </c>
      <c r="H495" s="36"/>
      <c r="I495" s="21">
        <f t="shared" si="37"/>
        <v>80660.111845741907</v>
      </c>
      <c r="J495" s="22">
        <f t="shared" si="39"/>
        <v>17483291.779693425</v>
      </c>
    </row>
    <row r="496" spans="2:10" ht="14.25">
      <c r="B496" s="20">
        <v>486</v>
      </c>
      <c r="C496" s="35">
        <f t="shared" si="35"/>
        <v>60023</v>
      </c>
      <c r="D496" s="35"/>
      <c r="E496" s="36">
        <f t="shared" si="36"/>
        <v>195938.18940517301</v>
      </c>
      <c r="F496" s="36"/>
      <c r="G496" s="36">
        <f t="shared" si="38"/>
        <v>115806.43541491183</v>
      </c>
      <c r="H496" s="36"/>
      <c r="I496" s="21">
        <f t="shared" si="37"/>
        <v>80131.75399026119</v>
      </c>
      <c r="J496" s="22">
        <f t="shared" si="39"/>
        <v>17367485.344278514</v>
      </c>
    </row>
    <row r="497" spans="2:10" ht="14.25">
      <c r="B497" s="20">
        <v>487</v>
      </c>
      <c r="C497" s="35">
        <f t="shared" si="35"/>
        <v>60054</v>
      </c>
      <c r="D497" s="35"/>
      <c r="E497" s="36">
        <f t="shared" si="36"/>
        <v>195938.18940517301</v>
      </c>
      <c r="F497" s="36"/>
      <c r="G497" s="36">
        <f t="shared" si="38"/>
        <v>116337.2149105635</v>
      </c>
      <c r="H497" s="36"/>
      <c r="I497" s="21">
        <f t="shared" si="37"/>
        <v>79600.974494609516</v>
      </c>
      <c r="J497" s="22">
        <f t="shared" si="39"/>
        <v>17251148.129367951</v>
      </c>
    </row>
    <row r="498" spans="2:10" ht="14.25">
      <c r="B498" s="20">
        <v>488</v>
      </c>
      <c r="C498" s="35">
        <f t="shared" si="35"/>
        <v>60084</v>
      </c>
      <c r="D498" s="35"/>
      <c r="E498" s="36">
        <f t="shared" si="36"/>
        <v>195938.18940517301</v>
      </c>
      <c r="F498" s="36"/>
      <c r="G498" s="36">
        <f t="shared" si="38"/>
        <v>116870.42714557025</v>
      </c>
      <c r="H498" s="36"/>
      <c r="I498" s="21">
        <f t="shared" si="37"/>
        <v>79067.762259602765</v>
      </c>
      <c r="J498" s="22">
        <f t="shared" si="39"/>
        <v>17134277.702222381</v>
      </c>
    </row>
    <row r="499" spans="2:10" ht="14.25">
      <c r="B499" s="20">
        <v>489</v>
      </c>
      <c r="C499" s="35">
        <f t="shared" ref="C499:C562" si="40">IF(B499&lt;=$J$8,EDATE(C498,1),"")</f>
        <v>60115</v>
      </c>
      <c r="D499" s="35"/>
      <c r="E499" s="36">
        <f t="shared" si="36"/>
        <v>195938.18940517301</v>
      </c>
      <c r="F499" s="36"/>
      <c r="G499" s="36">
        <f t="shared" si="38"/>
        <v>117406.08326998746</v>
      </c>
      <c r="H499" s="36"/>
      <c r="I499" s="21">
        <f t="shared" si="37"/>
        <v>78532.106135185575</v>
      </c>
      <c r="J499" s="22">
        <f t="shared" si="39"/>
        <v>17016871.618952394</v>
      </c>
    </row>
    <row r="500" spans="2:10" ht="14.25">
      <c r="B500" s="20">
        <v>490</v>
      </c>
      <c r="C500" s="35">
        <f t="shared" si="40"/>
        <v>60146</v>
      </c>
      <c r="D500" s="35"/>
      <c r="E500" s="36">
        <f t="shared" si="36"/>
        <v>195938.18940517301</v>
      </c>
      <c r="F500" s="36"/>
      <c r="G500" s="36">
        <f t="shared" si="38"/>
        <v>117944.19448497488</v>
      </c>
      <c r="H500" s="36"/>
      <c r="I500" s="21">
        <f t="shared" si="37"/>
        <v>77993.994920198136</v>
      </c>
      <c r="J500" s="22">
        <f t="shared" si="39"/>
        <v>16898927.424467418</v>
      </c>
    </row>
    <row r="501" spans="2:10" ht="14.25">
      <c r="B501" s="20">
        <v>491</v>
      </c>
      <c r="C501" s="35">
        <f t="shared" si="40"/>
        <v>60176</v>
      </c>
      <c r="D501" s="35"/>
      <c r="E501" s="36">
        <f t="shared" si="36"/>
        <v>195938.18940517301</v>
      </c>
      <c r="F501" s="36"/>
      <c r="G501" s="36">
        <f t="shared" si="38"/>
        <v>118484.77204303104</v>
      </c>
      <c r="H501" s="36"/>
      <c r="I501" s="21">
        <f t="shared" si="37"/>
        <v>77453.41736214199</v>
      </c>
      <c r="J501" s="22">
        <f t="shared" si="39"/>
        <v>16780442.652424388</v>
      </c>
    </row>
    <row r="502" spans="2:10" ht="14.25">
      <c r="B502" s="20">
        <v>492</v>
      </c>
      <c r="C502" s="35">
        <f t="shared" si="40"/>
        <v>60207</v>
      </c>
      <c r="D502" s="35"/>
      <c r="E502" s="36">
        <f t="shared" si="36"/>
        <v>195938.18940517301</v>
      </c>
      <c r="F502" s="36"/>
      <c r="G502" s="36">
        <f t="shared" si="38"/>
        <v>119027.82724822826</v>
      </c>
      <c r="H502" s="36"/>
      <c r="I502" s="21">
        <f t="shared" si="37"/>
        <v>76910.362156944771</v>
      </c>
      <c r="J502" s="22">
        <f t="shared" si="39"/>
        <v>16661414.825176159</v>
      </c>
    </row>
    <row r="503" spans="2:10" ht="14.25">
      <c r="B503" s="20">
        <v>493</v>
      </c>
      <c r="C503" s="35">
        <f t="shared" si="40"/>
        <v>60237</v>
      </c>
      <c r="D503" s="35"/>
      <c r="E503" s="36">
        <f t="shared" si="36"/>
        <v>195938.18940517301</v>
      </c>
      <c r="F503" s="36"/>
      <c r="G503" s="36">
        <f t="shared" si="38"/>
        <v>119573.37145644928</v>
      </c>
      <c r="H503" s="36"/>
      <c r="I503" s="21">
        <f t="shared" si="37"/>
        <v>76364.817948723707</v>
      </c>
      <c r="J503" s="22">
        <f t="shared" si="39"/>
        <v>16541841.453719709</v>
      </c>
    </row>
    <row r="504" spans="2:10" ht="14.25">
      <c r="B504" s="20">
        <v>494</v>
      </c>
      <c r="C504" s="35">
        <f t="shared" si="40"/>
        <v>60268</v>
      </c>
      <c r="D504" s="35"/>
      <c r="E504" s="36">
        <f t="shared" si="36"/>
        <v>195938.18940517301</v>
      </c>
      <c r="F504" s="36"/>
      <c r="G504" s="36">
        <f t="shared" si="38"/>
        <v>120121.41607562471</v>
      </c>
      <c r="H504" s="36"/>
      <c r="I504" s="21">
        <f t="shared" si="37"/>
        <v>75816.773329548319</v>
      </c>
      <c r="J504" s="22">
        <f t="shared" si="39"/>
        <v>16421720.037644085</v>
      </c>
    </row>
    <row r="505" spans="2:10" ht="14.25">
      <c r="B505" s="20">
        <v>495</v>
      </c>
      <c r="C505" s="35">
        <f t="shared" si="40"/>
        <v>60299</v>
      </c>
      <c r="D505" s="35"/>
      <c r="E505" s="36">
        <f t="shared" si="36"/>
        <v>195938.18940517301</v>
      </c>
      <c r="F505" s="36"/>
      <c r="G505" s="36">
        <f t="shared" si="38"/>
        <v>120671.9725659713</v>
      </c>
      <c r="H505" s="36"/>
      <c r="I505" s="21">
        <f t="shared" si="37"/>
        <v>75266.216839201705</v>
      </c>
      <c r="J505" s="22">
        <f t="shared" si="39"/>
        <v>16301048.065078113</v>
      </c>
    </row>
    <row r="506" spans="2:10" ht="14.25">
      <c r="B506" s="20">
        <v>496</v>
      </c>
      <c r="C506" s="35">
        <f t="shared" si="40"/>
        <v>60327</v>
      </c>
      <c r="D506" s="35"/>
      <c r="E506" s="36">
        <f t="shared" si="36"/>
        <v>195938.18940517301</v>
      </c>
      <c r="F506" s="36"/>
      <c r="G506" s="36">
        <f t="shared" si="38"/>
        <v>121225.052440232</v>
      </c>
      <c r="H506" s="36"/>
      <c r="I506" s="21">
        <f t="shared" si="37"/>
        <v>74713.136964941004</v>
      </c>
      <c r="J506" s="22">
        <f t="shared" si="39"/>
        <v>16179823.012637882</v>
      </c>
    </row>
    <row r="507" spans="2:10" ht="14.25">
      <c r="B507" s="20">
        <v>497</v>
      </c>
      <c r="C507" s="35">
        <f t="shared" si="40"/>
        <v>60358</v>
      </c>
      <c r="D507" s="35"/>
      <c r="E507" s="36">
        <f t="shared" si="36"/>
        <v>195938.18940517301</v>
      </c>
      <c r="F507" s="36"/>
      <c r="G507" s="36">
        <f t="shared" si="38"/>
        <v>121780.66726391642</v>
      </c>
      <c r="H507" s="36"/>
      <c r="I507" s="21">
        <f t="shared" si="37"/>
        <v>74157.522141256617</v>
      </c>
      <c r="J507" s="22">
        <f t="shared" si="39"/>
        <v>16058042.345373966</v>
      </c>
    </row>
    <row r="508" spans="2:10" ht="14.25">
      <c r="B508" s="20">
        <v>498</v>
      </c>
      <c r="C508" s="35">
        <f t="shared" si="40"/>
        <v>60388</v>
      </c>
      <c r="D508" s="35"/>
      <c r="E508" s="36">
        <f t="shared" si="36"/>
        <v>195938.18940517301</v>
      </c>
      <c r="F508" s="36"/>
      <c r="G508" s="36">
        <f t="shared" si="38"/>
        <v>122338.8286555427</v>
      </c>
      <c r="H508" s="36"/>
      <c r="I508" s="21">
        <f t="shared" si="37"/>
        <v>73599.36074963033</v>
      </c>
      <c r="J508" s="22">
        <f t="shared" si="39"/>
        <v>15935703.516718423</v>
      </c>
    </row>
    <row r="509" spans="2:10" ht="14.25">
      <c r="B509" s="20">
        <v>499</v>
      </c>
      <c r="C509" s="35">
        <f t="shared" si="40"/>
        <v>60419</v>
      </c>
      <c r="D509" s="35"/>
      <c r="E509" s="36">
        <f t="shared" si="36"/>
        <v>195938.18940517301</v>
      </c>
      <c r="F509" s="36"/>
      <c r="G509" s="36">
        <f t="shared" si="38"/>
        <v>122899.54828688058</v>
      </c>
      <c r="H509" s="36"/>
      <c r="I509" s="21">
        <f t="shared" si="37"/>
        <v>73038.641118292435</v>
      </c>
      <c r="J509" s="22">
        <f t="shared" si="39"/>
        <v>15812803.968431542</v>
      </c>
    </row>
    <row r="510" spans="2:10" ht="14.25">
      <c r="B510" s="20">
        <v>500</v>
      </c>
      <c r="C510" s="35">
        <f t="shared" si="40"/>
        <v>60449</v>
      </c>
      <c r="D510" s="35"/>
      <c r="E510" s="36">
        <f t="shared" si="36"/>
        <v>195938.18940517301</v>
      </c>
      <c r="F510" s="36"/>
      <c r="G510" s="36">
        <f t="shared" si="38"/>
        <v>123462.83788319546</v>
      </c>
      <c r="H510" s="36"/>
      <c r="I510" s="21">
        <f t="shared" si="37"/>
        <v>72475.351521977558</v>
      </c>
      <c r="J510" s="22">
        <f t="shared" si="39"/>
        <v>15689341.130548347</v>
      </c>
    </row>
    <row r="511" spans="2:10" ht="14.25">
      <c r="B511" s="20">
        <v>501</v>
      </c>
      <c r="C511" s="35">
        <f t="shared" si="40"/>
        <v>60480</v>
      </c>
      <c r="D511" s="35"/>
      <c r="E511" s="36">
        <f t="shared" si="36"/>
        <v>195938.18940517301</v>
      </c>
      <c r="F511" s="36"/>
      <c r="G511" s="36">
        <f t="shared" si="38"/>
        <v>124028.70922349344</v>
      </c>
      <c r="H511" s="36"/>
      <c r="I511" s="21">
        <f t="shared" si="37"/>
        <v>71909.480181679566</v>
      </c>
      <c r="J511" s="22">
        <f t="shared" si="39"/>
        <v>15565312.421324853</v>
      </c>
    </row>
    <row r="512" spans="2:10" ht="14.25">
      <c r="B512" s="20">
        <v>502</v>
      </c>
      <c r="C512" s="35">
        <f t="shared" si="40"/>
        <v>60511</v>
      </c>
      <c r="D512" s="35"/>
      <c r="E512" s="36">
        <f t="shared" si="36"/>
        <v>195938.18940517301</v>
      </c>
      <c r="F512" s="36"/>
      <c r="G512" s="36">
        <f t="shared" si="38"/>
        <v>124597.17414076778</v>
      </c>
      <c r="H512" s="36"/>
      <c r="I512" s="21">
        <f t="shared" si="37"/>
        <v>71341.015264405229</v>
      </c>
      <c r="J512" s="22">
        <f t="shared" si="39"/>
        <v>15440715.247184085</v>
      </c>
    </row>
    <row r="513" spans="2:10" ht="14.25">
      <c r="B513" s="20">
        <v>503</v>
      </c>
      <c r="C513" s="35">
        <f t="shared" si="40"/>
        <v>60541</v>
      </c>
      <c r="D513" s="35"/>
      <c r="E513" s="36">
        <f t="shared" si="36"/>
        <v>195938.18940517301</v>
      </c>
      <c r="F513" s="36"/>
      <c r="G513" s="36">
        <f t="shared" si="38"/>
        <v>125168.24452224631</v>
      </c>
      <c r="H513" s="36"/>
      <c r="I513" s="21">
        <f t="shared" si="37"/>
        <v>70769.944882926691</v>
      </c>
      <c r="J513" s="22">
        <f t="shared" si="39"/>
        <v>15315547.002661839</v>
      </c>
    </row>
    <row r="514" spans="2:10" ht="14.25">
      <c r="B514" s="20">
        <v>504</v>
      </c>
      <c r="C514" s="35">
        <f t="shared" si="40"/>
        <v>60572</v>
      </c>
      <c r="D514" s="35"/>
      <c r="E514" s="36">
        <f t="shared" si="36"/>
        <v>195938.18940517301</v>
      </c>
      <c r="F514" s="36"/>
      <c r="G514" s="36">
        <f t="shared" si="38"/>
        <v>125741.93230963993</v>
      </c>
      <c r="H514" s="36"/>
      <c r="I514" s="21">
        <f t="shared" si="37"/>
        <v>70196.257095533074</v>
      </c>
      <c r="J514" s="22">
        <f t="shared" si="39"/>
        <v>15189805.070352199</v>
      </c>
    </row>
    <row r="515" spans="2:10" ht="14.25">
      <c r="B515" s="20">
        <v>505</v>
      </c>
      <c r="C515" s="35">
        <f t="shared" si="40"/>
        <v>60602</v>
      </c>
      <c r="D515" s="35"/>
      <c r="E515" s="36">
        <f t="shared" si="36"/>
        <v>195938.18940517301</v>
      </c>
      <c r="F515" s="36"/>
      <c r="G515" s="36">
        <f t="shared" si="38"/>
        <v>126318.24949939246</v>
      </c>
      <c r="H515" s="36"/>
      <c r="I515" s="21">
        <f t="shared" si="37"/>
        <v>69619.939905780557</v>
      </c>
      <c r="J515" s="22">
        <f t="shared" si="39"/>
        <v>15063486.820852807</v>
      </c>
    </row>
    <row r="516" spans="2:10" ht="14.25">
      <c r="B516" s="20">
        <v>506</v>
      </c>
      <c r="C516" s="35">
        <f t="shared" si="40"/>
        <v>60633</v>
      </c>
      <c r="D516" s="35"/>
      <c r="E516" s="36">
        <f t="shared" si="36"/>
        <v>195938.18940517301</v>
      </c>
      <c r="F516" s="36"/>
      <c r="G516" s="36">
        <f t="shared" si="38"/>
        <v>126897.20814293134</v>
      </c>
      <c r="H516" s="36"/>
      <c r="I516" s="21">
        <f t="shared" si="37"/>
        <v>69040.981262241679</v>
      </c>
      <c r="J516" s="22">
        <f t="shared" si="39"/>
        <v>14936589.612709876</v>
      </c>
    </row>
    <row r="517" spans="2:10" ht="14.25">
      <c r="B517" s="20">
        <v>507</v>
      </c>
      <c r="C517" s="35">
        <f t="shared" si="40"/>
        <v>60664</v>
      </c>
      <c r="D517" s="35"/>
      <c r="E517" s="36">
        <f t="shared" si="36"/>
        <v>195938.18940517301</v>
      </c>
      <c r="F517" s="36"/>
      <c r="G517" s="36">
        <f t="shared" si="38"/>
        <v>127478.82034691978</v>
      </c>
      <c r="H517" s="36"/>
      <c r="I517" s="21">
        <f t="shared" si="37"/>
        <v>68459.369058253258</v>
      </c>
      <c r="J517" s="22">
        <f t="shared" si="39"/>
        <v>14809110.792362956</v>
      </c>
    </row>
    <row r="518" spans="2:10" ht="14.25">
      <c r="B518" s="20">
        <v>508</v>
      </c>
      <c r="C518" s="35">
        <f t="shared" si="40"/>
        <v>60692</v>
      </c>
      <c r="D518" s="35"/>
      <c r="E518" s="36">
        <f t="shared" si="36"/>
        <v>195938.18940517301</v>
      </c>
      <c r="F518" s="36"/>
      <c r="G518" s="36">
        <f t="shared" si="38"/>
        <v>128063.09827350982</v>
      </c>
      <c r="H518" s="36"/>
      <c r="I518" s="21">
        <f t="shared" si="37"/>
        <v>67875.091131663197</v>
      </c>
      <c r="J518" s="22">
        <f t="shared" si="39"/>
        <v>14681047.694089446</v>
      </c>
    </row>
    <row r="519" spans="2:10" ht="14.25">
      <c r="B519" s="20">
        <v>509</v>
      </c>
      <c r="C519" s="35">
        <f t="shared" si="40"/>
        <v>60723</v>
      </c>
      <c r="D519" s="35"/>
      <c r="E519" s="36">
        <f t="shared" si="36"/>
        <v>195938.18940517301</v>
      </c>
      <c r="F519" s="36"/>
      <c r="G519" s="36">
        <f t="shared" si="38"/>
        <v>128650.05414059675</v>
      </c>
      <c r="H519" s="36"/>
      <c r="I519" s="21">
        <f t="shared" si="37"/>
        <v>67288.135264576282</v>
      </c>
      <c r="J519" s="22">
        <f t="shared" si="39"/>
        <v>14552397.639948849</v>
      </c>
    </row>
    <row r="520" spans="2:10" ht="14.25">
      <c r="B520" s="20">
        <v>510</v>
      </c>
      <c r="C520" s="35">
        <f t="shared" si="40"/>
        <v>60753</v>
      </c>
      <c r="D520" s="35"/>
      <c r="E520" s="36">
        <f t="shared" si="36"/>
        <v>195938.18940517301</v>
      </c>
      <c r="F520" s="36"/>
      <c r="G520" s="36">
        <f t="shared" si="38"/>
        <v>129239.70022207449</v>
      </c>
      <c r="H520" s="36"/>
      <c r="I520" s="21">
        <f t="shared" si="37"/>
        <v>66698.489183098543</v>
      </c>
      <c r="J520" s="22">
        <f t="shared" si="39"/>
        <v>14423157.939726774</v>
      </c>
    </row>
    <row r="521" spans="2:10" ht="14.25">
      <c r="B521" s="20">
        <v>511</v>
      </c>
      <c r="C521" s="35">
        <f t="shared" si="40"/>
        <v>60784</v>
      </c>
      <c r="D521" s="35"/>
      <c r="E521" s="36">
        <f t="shared" si="36"/>
        <v>195938.18940517301</v>
      </c>
      <c r="F521" s="36"/>
      <c r="G521" s="36">
        <f t="shared" si="38"/>
        <v>129832.04884809232</v>
      </c>
      <c r="H521" s="36"/>
      <c r="I521" s="21">
        <f t="shared" si="37"/>
        <v>66106.140557080696</v>
      </c>
      <c r="J521" s="22">
        <f t="shared" si="39"/>
        <v>14293325.890878681</v>
      </c>
    </row>
    <row r="522" spans="2:10" ht="14.25">
      <c r="B522" s="20">
        <v>512</v>
      </c>
      <c r="C522" s="35">
        <f t="shared" si="40"/>
        <v>60814</v>
      </c>
      <c r="D522" s="35"/>
      <c r="E522" s="36">
        <f t="shared" si="36"/>
        <v>195938.18940517301</v>
      </c>
      <c r="F522" s="36"/>
      <c r="G522" s="36">
        <f t="shared" si="38"/>
        <v>130427.11240531274</v>
      </c>
      <c r="H522" s="36"/>
      <c r="I522" s="21">
        <f t="shared" si="37"/>
        <v>65511.076999860277</v>
      </c>
      <c r="J522" s="22">
        <f t="shared" si="39"/>
        <v>14162898.778473368</v>
      </c>
    </row>
    <row r="523" spans="2:10" ht="14.25">
      <c r="B523" s="20">
        <v>513</v>
      </c>
      <c r="C523" s="35">
        <f t="shared" si="40"/>
        <v>60845</v>
      </c>
      <c r="D523" s="35"/>
      <c r="E523" s="36">
        <f t="shared" si="36"/>
        <v>195938.18940517301</v>
      </c>
      <c r="F523" s="36"/>
      <c r="G523" s="36">
        <f t="shared" si="38"/>
        <v>131024.90333717043</v>
      </c>
      <c r="H523" s="36"/>
      <c r="I523" s="21">
        <f t="shared" si="37"/>
        <v>64913.286068002584</v>
      </c>
      <c r="J523" s="22">
        <f t="shared" si="39"/>
        <v>14031873.875136197</v>
      </c>
    </row>
    <row r="524" spans="2:10" ht="14.25">
      <c r="B524" s="20">
        <v>514</v>
      </c>
      <c r="C524" s="35">
        <f t="shared" si="40"/>
        <v>60876</v>
      </c>
      <c r="D524" s="35"/>
      <c r="E524" s="36">
        <f t="shared" ref="E524:E587" si="41">IF(C524&lt;&gt;"",ABS(PMT(($I$5/100)/12,$J$8,$I$4)),"")</f>
        <v>195938.18940517301</v>
      </c>
      <c r="F524" s="36"/>
      <c r="G524" s="36">
        <f t="shared" si="38"/>
        <v>131625.43414413245</v>
      </c>
      <c r="H524" s="36"/>
      <c r="I524" s="21">
        <f t="shared" ref="I524:I587" si="42">IF(C524&lt;&gt;"",ABS(IPMT(($I$5/100)/12,B524,$J$8,$I$4)),"")</f>
        <v>64312.755261040562</v>
      </c>
      <c r="J524" s="22">
        <f t="shared" si="39"/>
        <v>13900248.440992065</v>
      </c>
    </row>
    <row r="525" spans="2:10" ht="14.25">
      <c r="B525" s="20">
        <v>515</v>
      </c>
      <c r="C525" s="35">
        <f t="shared" si="40"/>
        <v>60906</v>
      </c>
      <c r="D525" s="35"/>
      <c r="E525" s="36">
        <f t="shared" si="41"/>
        <v>195938.18940517301</v>
      </c>
      <c r="F525" s="36"/>
      <c r="G525" s="36">
        <f t="shared" ref="G525:G588" si="43">IF(C525&lt;&gt;"",ABS(PPMT(($I$5/100)/12,B525,$J$8,$I$4)),"")</f>
        <v>132228.71738395974</v>
      </c>
      <c r="H525" s="36"/>
      <c r="I525" s="21">
        <f t="shared" si="42"/>
        <v>63709.472021213282</v>
      </c>
      <c r="J525" s="22">
        <f t="shared" si="39"/>
        <v>13768019.723608105</v>
      </c>
    </row>
    <row r="526" spans="2:10" ht="14.25">
      <c r="B526" s="20">
        <v>516</v>
      </c>
      <c r="C526" s="35">
        <f t="shared" si="40"/>
        <v>60937</v>
      </c>
      <c r="D526" s="35"/>
      <c r="E526" s="36">
        <f t="shared" si="41"/>
        <v>195938.18940517301</v>
      </c>
      <c r="F526" s="36"/>
      <c r="G526" s="36">
        <f t="shared" si="43"/>
        <v>132834.76567196954</v>
      </c>
      <c r="H526" s="36"/>
      <c r="I526" s="21">
        <f t="shared" si="42"/>
        <v>63103.423733203468</v>
      </c>
      <c r="J526" s="22">
        <f t="shared" ref="J526:J589" si="44">IF(C526&lt;&gt;"",J525-G526,"")</f>
        <v>13635184.957936134</v>
      </c>
    </row>
    <row r="527" spans="2:10" ht="14.25">
      <c r="B527" s="20">
        <v>517</v>
      </c>
      <c r="C527" s="35">
        <f t="shared" si="40"/>
        <v>60967</v>
      </c>
      <c r="D527" s="35"/>
      <c r="E527" s="36">
        <f t="shared" si="41"/>
        <v>195938.18940517301</v>
      </c>
      <c r="F527" s="36"/>
      <c r="G527" s="36">
        <f t="shared" si="43"/>
        <v>133443.59168129941</v>
      </c>
      <c r="H527" s="36"/>
      <c r="I527" s="21">
        <f t="shared" si="42"/>
        <v>62494.597723873616</v>
      </c>
      <c r="J527" s="22">
        <f t="shared" si="44"/>
        <v>13501741.366254834</v>
      </c>
    </row>
    <row r="528" spans="2:10" ht="14.25">
      <c r="B528" s="20">
        <v>518</v>
      </c>
      <c r="C528" s="35">
        <f t="shared" si="40"/>
        <v>60998</v>
      </c>
      <c r="D528" s="35"/>
      <c r="E528" s="36">
        <f t="shared" si="41"/>
        <v>195938.18940517301</v>
      </c>
      <c r="F528" s="36"/>
      <c r="G528" s="36">
        <f t="shared" si="43"/>
        <v>134055.20814317203</v>
      </c>
      <c r="H528" s="36"/>
      <c r="I528" s="21">
        <f t="shared" si="42"/>
        <v>61882.981262000991</v>
      </c>
      <c r="J528" s="22">
        <f t="shared" si="44"/>
        <v>13367686.158111662</v>
      </c>
    </row>
    <row r="529" spans="2:10" ht="14.25">
      <c r="B529" s="20">
        <v>519</v>
      </c>
      <c r="C529" s="35">
        <f t="shared" si="40"/>
        <v>61029</v>
      </c>
      <c r="D529" s="35"/>
      <c r="E529" s="36">
        <f t="shared" si="41"/>
        <v>195938.18940517301</v>
      </c>
      <c r="F529" s="36"/>
      <c r="G529" s="36">
        <f t="shared" si="43"/>
        <v>134669.62784716155</v>
      </c>
      <c r="H529" s="36"/>
      <c r="I529" s="21">
        <f t="shared" si="42"/>
        <v>61268.561558011454</v>
      </c>
      <c r="J529" s="22">
        <f t="shared" si="44"/>
        <v>13233016.530264501</v>
      </c>
    </row>
    <row r="530" spans="2:10" ht="14.25">
      <c r="B530" s="20">
        <v>520</v>
      </c>
      <c r="C530" s="35">
        <f t="shared" si="40"/>
        <v>61057</v>
      </c>
      <c r="D530" s="35"/>
      <c r="E530" s="36">
        <f t="shared" si="41"/>
        <v>195938.18940517301</v>
      </c>
      <c r="F530" s="36"/>
      <c r="G530" s="36">
        <f t="shared" si="43"/>
        <v>135286.86364146104</v>
      </c>
      <c r="H530" s="36"/>
      <c r="I530" s="21">
        <f t="shared" si="42"/>
        <v>60651.32576371196</v>
      </c>
      <c r="J530" s="22">
        <f t="shared" si="44"/>
        <v>13097729.666623039</v>
      </c>
    </row>
    <row r="531" spans="2:10" ht="14.25">
      <c r="B531" s="20">
        <v>521</v>
      </c>
      <c r="C531" s="35">
        <f t="shared" si="40"/>
        <v>61088</v>
      </c>
      <c r="D531" s="35"/>
      <c r="E531" s="36">
        <f t="shared" si="41"/>
        <v>195938.18940517301</v>
      </c>
      <c r="F531" s="36"/>
      <c r="G531" s="36">
        <f t="shared" si="43"/>
        <v>135906.92843315107</v>
      </c>
      <c r="H531" s="36"/>
      <c r="I531" s="21">
        <f t="shared" si="42"/>
        <v>60031.260972021933</v>
      </c>
      <c r="J531" s="22">
        <f t="shared" si="44"/>
        <v>12961822.738189887</v>
      </c>
    </row>
    <row r="532" spans="2:10" ht="14.25">
      <c r="B532" s="20">
        <v>522</v>
      </c>
      <c r="C532" s="35">
        <f t="shared" si="40"/>
        <v>61118</v>
      </c>
      <c r="D532" s="35"/>
      <c r="E532" s="36">
        <f t="shared" si="41"/>
        <v>195938.18940517301</v>
      </c>
      <c r="F532" s="36"/>
      <c r="G532" s="36">
        <f t="shared" si="43"/>
        <v>136529.8351884697</v>
      </c>
      <c r="H532" s="36"/>
      <c r="I532" s="21">
        <f t="shared" si="42"/>
        <v>59408.354216703323</v>
      </c>
      <c r="J532" s="22">
        <f t="shared" si="44"/>
        <v>12825292.903001418</v>
      </c>
    </row>
    <row r="533" spans="2:10" ht="14.25">
      <c r="B533" s="20">
        <v>523</v>
      </c>
      <c r="C533" s="35">
        <f t="shared" si="40"/>
        <v>61149</v>
      </c>
      <c r="D533" s="35"/>
      <c r="E533" s="36">
        <f t="shared" si="41"/>
        <v>195938.18940517301</v>
      </c>
      <c r="F533" s="36"/>
      <c r="G533" s="36">
        <f t="shared" si="43"/>
        <v>137155.59693308352</v>
      </c>
      <c r="H533" s="36"/>
      <c r="I533" s="21">
        <f t="shared" si="42"/>
        <v>58782.592472089491</v>
      </c>
      <c r="J533" s="22">
        <f t="shared" si="44"/>
        <v>12688137.306068335</v>
      </c>
    </row>
    <row r="534" spans="2:10" ht="14.25">
      <c r="B534" s="20">
        <v>524</v>
      </c>
      <c r="C534" s="35">
        <f t="shared" si="40"/>
        <v>61179</v>
      </c>
      <c r="D534" s="35"/>
      <c r="E534" s="36">
        <f t="shared" si="41"/>
        <v>195938.18940517301</v>
      </c>
      <c r="F534" s="36"/>
      <c r="G534" s="36">
        <f t="shared" si="43"/>
        <v>137784.22675236015</v>
      </c>
      <c r="H534" s="36"/>
      <c r="I534" s="21">
        <f t="shared" si="42"/>
        <v>58153.962652812865</v>
      </c>
      <c r="J534" s="22">
        <f t="shared" si="44"/>
        <v>12550353.079315975</v>
      </c>
    </row>
    <row r="535" spans="2:10" ht="14.25">
      <c r="B535" s="20">
        <v>525</v>
      </c>
      <c r="C535" s="35">
        <f t="shared" si="40"/>
        <v>61210</v>
      </c>
      <c r="D535" s="35"/>
      <c r="E535" s="36">
        <f t="shared" si="41"/>
        <v>195938.18940517301</v>
      </c>
      <c r="F535" s="36"/>
      <c r="G535" s="36">
        <f t="shared" si="43"/>
        <v>138415.73779164179</v>
      </c>
      <c r="H535" s="36"/>
      <c r="I535" s="21">
        <f t="shared" si="42"/>
        <v>57522.451613531215</v>
      </c>
      <c r="J535" s="22">
        <f t="shared" si="44"/>
        <v>12411937.341524333</v>
      </c>
    </row>
    <row r="536" spans="2:10" ht="14.25">
      <c r="B536" s="20">
        <v>526</v>
      </c>
      <c r="C536" s="35">
        <f t="shared" si="40"/>
        <v>61241</v>
      </c>
      <c r="D536" s="35"/>
      <c r="E536" s="36">
        <f t="shared" si="41"/>
        <v>195938.18940517301</v>
      </c>
      <c r="F536" s="36"/>
      <c r="G536" s="36">
        <f t="shared" si="43"/>
        <v>139050.14325652015</v>
      </c>
      <c r="H536" s="36"/>
      <c r="I536" s="21">
        <f t="shared" si="42"/>
        <v>56888.046148652858</v>
      </c>
      <c r="J536" s="22">
        <f t="shared" si="44"/>
        <v>12272887.198267812</v>
      </c>
    </row>
    <row r="537" spans="2:10" ht="14.25">
      <c r="B537" s="20">
        <v>527</v>
      </c>
      <c r="C537" s="35">
        <f t="shared" si="40"/>
        <v>61271</v>
      </c>
      <c r="D537" s="35"/>
      <c r="E537" s="36">
        <f t="shared" si="41"/>
        <v>195938.18940517301</v>
      </c>
      <c r="F537" s="36"/>
      <c r="G537" s="36">
        <f t="shared" si="43"/>
        <v>139687.45641311255</v>
      </c>
      <c r="H537" s="36"/>
      <c r="I537" s="21">
        <f t="shared" si="42"/>
        <v>56250.732992060475</v>
      </c>
      <c r="J537" s="22">
        <f t="shared" si="44"/>
        <v>12133199.741854699</v>
      </c>
    </row>
    <row r="538" spans="2:10" ht="14.25">
      <c r="B538" s="20">
        <v>528</v>
      </c>
      <c r="C538" s="35">
        <f t="shared" si="40"/>
        <v>61302</v>
      </c>
      <c r="D538" s="35"/>
      <c r="E538" s="36">
        <f t="shared" si="41"/>
        <v>195938.18940517301</v>
      </c>
      <c r="F538" s="36"/>
      <c r="G538" s="36">
        <f t="shared" si="43"/>
        <v>140327.69058833932</v>
      </c>
      <c r="H538" s="36"/>
      <c r="I538" s="21">
        <f t="shared" si="42"/>
        <v>55610.498816833715</v>
      </c>
      <c r="J538" s="22">
        <f t="shared" si="44"/>
        <v>11992872.051266359</v>
      </c>
    </row>
    <row r="539" spans="2:10" ht="14.25">
      <c r="B539" s="20">
        <v>529</v>
      </c>
      <c r="C539" s="35">
        <f t="shared" si="40"/>
        <v>61332</v>
      </c>
      <c r="D539" s="35"/>
      <c r="E539" s="36">
        <f t="shared" si="41"/>
        <v>195938.18940517301</v>
      </c>
      <c r="F539" s="36"/>
      <c r="G539" s="36">
        <f t="shared" si="43"/>
        <v>140970.85917020254</v>
      </c>
      <c r="H539" s="36"/>
      <c r="I539" s="21">
        <f t="shared" si="42"/>
        <v>54967.33023497049</v>
      </c>
      <c r="J539" s="22">
        <f t="shared" si="44"/>
        <v>11851901.192096157</v>
      </c>
    </row>
    <row r="540" spans="2:10" ht="14.25">
      <c r="B540" s="20">
        <v>530</v>
      </c>
      <c r="C540" s="35">
        <f t="shared" si="40"/>
        <v>61363</v>
      </c>
      <c r="D540" s="35"/>
      <c r="E540" s="36">
        <f t="shared" si="41"/>
        <v>195938.18940517301</v>
      </c>
      <c r="F540" s="36"/>
      <c r="G540" s="36">
        <f t="shared" si="43"/>
        <v>141616.97560806596</v>
      </c>
      <c r="H540" s="36"/>
      <c r="I540" s="21">
        <f t="shared" si="42"/>
        <v>54321.213797107062</v>
      </c>
      <c r="J540" s="22">
        <f t="shared" si="44"/>
        <v>11710284.216488091</v>
      </c>
    </row>
    <row r="541" spans="2:10" ht="14.25">
      <c r="B541" s="20">
        <v>531</v>
      </c>
      <c r="C541" s="35">
        <f t="shared" si="40"/>
        <v>61394</v>
      </c>
      <c r="D541" s="35"/>
      <c r="E541" s="36">
        <f t="shared" si="41"/>
        <v>195938.18940517301</v>
      </c>
      <c r="F541" s="36"/>
      <c r="G541" s="36">
        <f t="shared" si="43"/>
        <v>142266.05341293625</v>
      </c>
      <c r="H541" s="36"/>
      <c r="I541" s="21">
        <f t="shared" si="42"/>
        <v>53672.135992236756</v>
      </c>
      <c r="J541" s="22">
        <f t="shared" si="44"/>
        <v>11568018.163075155</v>
      </c>
    </row>
    <row r="542" spans="2:10" ht="14.25">
      <c r="B542" s="20">
        <v>532</v>
      </c>
      <c r="C542" s="35">
        <f t="shared" si="40"/>
        <v>61423</v>
      </c>
      <c r="D542" s="35"/>
      <c r="E542" s="36">
        <f t="shared" si="41"/>
        <v>195938.18940517301</v>
      </c>
      <c r="F542" s="36"/>
      <c r="G542" s="36">
        <f t="shared" si="43"/>
        <v>142918.10615774555</v>
      </c>
      <c r="H542" s="36"/>
      <c r="I542" s="21">
        <f t="shared" si="42"/>
        <v>53020.083247427458</v>
      </c>
      <c r="J542" s="22">
        <f t="shared" si="44"/>
        <v>11425100.056917408</v>
      </c>
    </row>
    <row r="543" spans="2:10" ht="14.25">
      <c r="B543" s="20">
        <v>533</v>
      </c>
      <c r="C543" s="35">
        <f t="shared" si="40"/>
        <v>61454</v>
      </c>
      <c r="D543" s="35"/>
      <c r="E543" s="36">
        <f t="shared" si="41"/>
        <v>195938.18940517301</v>
      </c>
      <c r="F543" s="36"/>
      <c r="G543" s="36">
        <f t="shared" si="43"/>
        <v>143573.14747763521</v>
      </c>
      <c r="H543" s="36"/>
      <c r="I543" s="21">
        <f t="shared" si="42"/>
        <v>52365.041927537786</v>
      </c>
      <c r="J543" s="22">
        <f t="shared" si="44"/>
        <v>11281526.909439772</v>
      </c>
    </row>
    <row r="544" spans="2:10" ht="14.25">
      <c r="B544" s="20">
        <v>534</v>
      </c>
      <c r="C544" s="35">
        <f t="shared" si="40"/>
        <v>61484</v>
      </c>
      <c r="D544" s="35"/>
      <c r="E544" s="36">
        <f t="shared" si="41"/>
        <v>195938.18940517301</v>
      </c>
      <c r="F544" s="36"/>
      <c r="G544" s="36">
        <f t="shared" si="43"/>
        <v>144231.19107024104</v>
      </c>
      <c r="H544" s="36"/>
      <c r="I544" s="21">
        <f t="shared" si="42"/>
        <v>51706.998334931974</v>
      </c>
      <c r="J544" s="22">
        <f t="shared" si="44"/>
        <v>11137295.718369531</v>
      </c>
    </row>
    <row r="545" spans="2:10" ht="14.25">
      <c r="B545" s="20">
        <v>535</v>
      </c>
      <c r="C545" s="35">
        <f t="shared" si="40"/>
        <v>61515</v>
      </c>
      <c r="D545" s="35"/>
      <c r="E545" s="36">
        <f t="shared" si="41"/>
        <v>195938.18940517301</v>
      </c>
      <c r="F545" s="36"/>
      <c r="G545" s="36">
        <f t="shared" si="43"/>
        <v>144892.25069597966</v>
      </c>
      <c r="H545" s="36"/>
      <c r="I545" s="21">
        <f t="shared" si="42"/>
        <v>51045.938709193368</v>
      </c>
      <c r="J545" s="22">
        <f t="shared" si="44"/>
        <v>10992403.467673551</v>
      </c>
    </row>
    <row r="546" spans="2:10" ht="14.25">
      <c r="B546" s="20">
        <v>536</v>
      </c>
      <c r="C546" s="35">
        <f t="shared" si="40"/>
        <v>61545</v>
      </c>
      <c r="D546" s="35"/>
      <c r="E546" s="36">
        <f t="shared" si="41"/>
        <v>195938.18940517301</v>
      </c>
      <c r="F546" s="36"/>
      <c r="G546" s="36">
        <f t="shared" si="43"/>
        <v>145556.34017833622</v>
      </c>
      <c r="H546" s="36"/>
      <c r="I546" s="21">
        <f t="shared" si="42"/>
        <v>50381.849226836785</v>
      </c>
      <c r="J546" s="22">
        <f t="shared" si="44"/>
        <v>10846847.127495214</v>
      </c>
    </row>
    <row r="547" spans="2:10" ht="14.25">
      <c r="B547" s="20">
        <v>537</v>
      </c>
      <c r="C547" s="35">
        <f t="shared" si="40"/>
        <v>61576</v>
      </c>
      <c r="D547" s="35"/>
      <c r="E547" s="36">
        <f t="shared" si="41"/>
        <v>195938.18940517301</v>
      </c>
      <c r="F547" s="36"/>
      <c r="G547" s="36">
        <f t="shared" si="43"/>
        <v>146223.4734041536</v>
      </c>
      <c r="H547" s="36"/>
      <c r="I547" s="21">
        <f t="shared" si="42"/>
        <v>49714.71600101942</v>
      </c>
      <c r="J547" s="22">
        <f t="shared" si="44"/>
        <v>10700623.65409106</v>
      </c>
    </row>
    <row r="548" spans="2:10" ht="14.25">
      <c r="B548" s="20">
        <v>538</v>
      </c>
      <c r="C548" s="35">
        <f t="shared" si="40"/>
        <v>61607</v>
      </c>
      <c r="D548" s="35"/>
      <c r="E548" s="36">
        <f t="shared" si="41"/>
        <v>195938.18940517301</v>
      </c>
      <c r="F548" s="36"/>
      <c r="G548" s="36">
        <f t="shared" si="43"/>
        <v>146893.66432392263</v>
      </c>
      <c r="H548" s="36"/>
      <c r="I548" s="21">
        <f t="shared" si="42"/>
        <v>49044.52508125038</v>
      </c>
      <c r="J548" s="22">
        <f t="shared" si="44"/>
        <v>10553729.989767138</v>
      </c>
    </row>
    <row r="549" spans="2:10" ht="14.25">
      <c r="B549" s="20">
        <v>539</v>
      </c>
      <c r="C549" s="35">
        <f t="shared" si="40"/>
        <v>61637</v>
      </c>
      <c r="D549" s="35"/>
      <c r="E549" s="36">
        <f t="shared" si="41"/>
        <v>195938.18940517301</v>
      </c>
      <c r="F549" s="36"/>
      <c r="G549" s="36">
        <f t="shared" si="43"/>
        <v>147566.92695207393</v>
      </c>
      <c r="H549" s="36"/>
      <c r="I549" s="21">
        <f t="shared" si="42"/>
        <v>48371.262453099065</v>
      </c>
      <c r="J549" s="22">
        <f t="shared" si="44"/>
        <v>10406163.062815065</v>
      </c>
    </row>
    <row r="550" spans="2:10" ht="14.25">
      <c r="B550" s="20">
        <v>540</v>
      </c>
      <c r="C550" s="35">
        <f t="shared" si="40"/>
        <v>61668</v>
      </c>
      <c r="D550" s="35"/>
      <c r="E550" s="36">
        <f t="shared" si="41"/>
        <v>195938.18940517301</v>
      </c>
      <c r="F550" s="36"/>
      <c r="G550" s="36">
        <f t="shared" si="43"/>
        <v>148243.27536727095</v>
      </c>
      <c r="H550" s="36"/>
      <c r="I550" s="21">
        <f t="shared" si="42"/>
        <v>47694.914037902061</v>
      </c>
      <c r="J550" s="22">
        <f t="shared" si="44"/>
        <v>10257919.787447793</v>
      </c>
    </row>
    <row r="551" spans="2:10" ht="14.25">
      <c r="B551" s="20">
        <v>541</v>
      </c>
      <c r="C551" s="35">
        <f t="shared" si="40"/>
        <v>61698</v>
      </c>
      <c r="D551" s="35"/>
      <c r="E551" s="36">
        <f t="shared" si="41"/>
        <v>195938.18940517301</v>
      </c>
      <c r="F551" s="36"/>
      <c r="G551" s="36">
        <f t="shared" si="43"/>
        <v>148922.72371270426</v>
      </c>
      <c r="H551" s="36"/>
      <c r="I551" s="21">
        <f t="shared" si="42"/>
        <v>47015.465692468737</v>
      </c>
      <c r="J551" s="22">
        <f t="shared" si="44"/>
        <v>10108997.063735088</v>
      </c>
    </row>
    <row r="552" spans="2:10" ht="14.25">
      <c r="B552" s="20">
        <v>542</v>
      </c>
      <c r="C552" s="35">
        <f t="shared" si="40"/>
        <v>61729</v>
      </c>
      <c r="D552" s="35"/>
      <c r="E552" s="36">
        <f t="shared" si="41"/>
        <v>195938.18940517301</v>
      </c>
      <c r="F552" s="36"/>
      <c r="G552" s="36">
        <f t="shared" si="43"/>
        <v>149605.28619638749</v>
      </c>
      <c r="H552" s="36"/>
      <c r="I552" s="21">
        <f t="shared" si="42"/>
        <v>46332.903208785508</v>
      </c>
      <c r="J552" s="22">
        <f t="shared" si="44"/>
        <v>9959391.7775387</v>
      </c>
    </row>
    <row r="553" spans="2:10" ht="14.25">
      <c r="B553" s="20">
        <v>543</v>
      </c>
      <c r="C553" s="35">
        <f t="shared" si="40"/>
        <v>61760</v>
      </c>
      <c r="D553" s="35"/>
      <c r="E553" s="36">
        <f t="shared" si="41"/>
        <v>195938.18940517301</v>
      </c>
      <c r="F553" s="36"/>
      <c r="G553" s="36">
        <f t="shared" si="43"/>
        <v>150290.97709145426</v>
      </c>
      <c r="H553" s="36"/>
      <c r="I553" s="21">
        <f t="shared" si="42"/>
        <v>45647.212313718723</v>
      </c>
      <c r="J553" s="22">
        <f t="shared" si="44"/>
        <v>9809100.8004472461</v>
      </c>
    </row>
    <row r="554" spans="2:10" ht="14.25">
      <c r="B554" s="20">
        <v>544</v>
      </c>
      <c r="C554" s="35">
        <f t="shared" si="40"/>
        <v>61788</v>
      </c>
      <c r="D554" s="35"/>
      <c r="E554" s="36">
        <f t="shared" si="41"/>
        <v>195938.18940517301</v>
      </c>
      <c r="F554" s="36"/>
      <c r="G554" s="36">
        <f t="shared" si="43"/>
        <v>150979.8107364568</v>
      </c>
      <c r="H554" s="36"/>
      <c r="I554" s="21">
        <f t="shared" si="42"/>
        <v>44958.378668716228</v>
      </c>
      <c r="J554" s="22">
        <f t="shared" si="44"/>
        <v>9658120.9897107892</v>
      </c>
    </row>
    <row r="555" spans="2:10" ht="14.25">
      <c r="B555" s="20">
        <v>545</v>
      </c>
      <c r="C555" s="35">
        <f t="shared" si="40"/>
        <v>61819</v>
      </c>
      <c r="D555" s="35"/>
      <c r="E555" s="36">
        <f t="shared" si="41"/>
        <v>195938.18940517301</v>
      </c>
      <c r="F555" s="36"/>
      <c r="G555" s="36">
        <f t="shared" si="43"/>
        <v>151671.80153566555</v>
      </c>
      <c r="H555" s="36"/>
      <c r="I555" s="21">
        <f t="shared" si="42"/>
        <v>44266.387869507467</v>
      </c>
      <c r="J555" s="22">
        <f t="shared" si="44"/>
        <v>9506449.1881751232</v>
      </c>
    </row>
    <row r="556" spans="2:10" ht="14.25">
      <c r="B556" s="20">
        <v>546</v>
      </c>
      <c r="C556" s="35">
        <f t="shared" si="40"/>
        <v>61849</v>
      </c>
      <c r="D556" s="35"/>
      <c r="E556" s="36">
        <f t="shared" si="41"/>
        <v>195938.18940517301</v>
      </c>
      <c r="F556" s="36"/>
      <c r="G556" s="36">
        <f t="shared" si="43"/>
        <v>152366.96395937068</v>
      </c>
      <c r="H556" s="36"/>
      <c r="I556" s="21">
        <f t="shared" si="42"/>
        <v>43571.225445802331</v>
      </c>
      <c r="J556" s="22">
        <f t="shared" si="44"/>
        <v>9354082.2242157534</v>
      </c>
    </row>
    <row r="557" spans="2:10" ht="14.25">
      <c r="B557" s="20">
        <v>547</v>
      </c>
      <c r="C557" s="35">
        <f t="shared" si="40"/>
        <v>61880</v>
      </c>
      <c r="D557" s="35"/>
      <c r="E557" s="36">
        <f t="shared" si="41"/>
        <v>195938.18940517301</v>
      </c>
      <c r="F557" s="36"/>
      <c r="G557" s="36">
        <f t="shared" si="43"/>
        <v>153065.31254418445</v>
      </c>
      <c r="H557" s="36"/>
      <c r="I557" s="21">
        <f t="shared" si="42"/>
        <v>42872.876860988552</v>
      </c>
      <c r="J557" s="22">
        <f t="shared" si="44"/>
        <v>9201016.9116715696</v>
      </c>
    </row>
    <row r="558" spans="2:10" ht="14.25">
      <c r="B558" s="20">
        <v>548</v>
      </c>
      <c r="C558" s="35">
        <f t="shared" si="40"/>
        <v>61910</v>
      </c>
      <c r="D558" s="35"/>
      <c r="E558" s="36">
        <f t="shared" si="41"/>
        <v>195938.18940517301</v>
      </c>
      <c r="F558" s="36"/>
      <c r="G558" s="36">
        <f t="shared" si="43"/>
        <v>153766.86189334528</v>
      </c>
      <c r="H558" s="36"/>
      <c r="I558" s="21">
        <f t="shared" si="42"/>
        <v>42171.327511827709</v>
      </c>
      <c r="J558" s="22">
        <f t="shared" si="44"/>
        <v>9047250.0497782249</v>
      </c>
    </row>
    <row r="559" spans="2:10" ht="14.25">
      <c r="B559" s="20">
        <v>549</v>
      </c>
      <c r="C559" s="35">
        <f t="shared" si="40"/>
        <v>61941</v>
      </c>
      <c r="D559" s="35"/>
      <c r="E559" s="36">
        <f t="shared" si="41"/>
        <v>195938.18940517301</v>
      </c>
      <c r="F559" s="36"/>
      <c r="G559" s="36">
        <f t="shared" si="43"/>
        <v>154471.62667702313</v>
      </c>
      <c r="H559" s="36"/>
      <c r="I559" s="21">
        <f t="shared" si="42"/>
        <v>41466.562728149882</v>
      </c>
      <c r="J559" s="22">
        <f t="shared" si="44"/>
        <v>8892778.4231012017</v>
      </c>
    </row>
    <row r="560" spans="2:10" ht="14.25">
      <c r="B560" s="20">
        <v>550</v>
      </c>
      <c r="C560" s="35">
        <f t="shared" si="40"/>
        <v>61972</v>
      </c>
      <c r="D560" s="35"/>
      <c r="E560" s="36">
        <f t="shared" si="41"/>
        <v>195938.18940517301</v>
      </c>
      <c r="F560" s="36"/>
      <c r="G560" s="36">
        <f t="shared" si="43"/>
        <v>155179.62163262616</v>
      </c>
      <c r="H560" s="36"/>
      <c r="I560" s="21">
        <f t="shared" si="42"/>
        <v>40758.567772546856</v>
      </c>
      <c r="J560" s="22">
        <f t="shared" si="44"/>
        <v>8737598.8014685754</v>
      </c>
    </row>
    <row r="561" spans="2:10" ht="14.25">
      <c r="B561" s="20">
        <v>551</v>
      </c>
      <c r="C561" s="35">
        <f t="shared" si="40"/>
        <v>62002</v>
      </c>
      <c r="D561" s="35"/>
      <c r="E561" s="36">
        <f t="shared" si="41"/>
        <v>195938.18940517301</v>
      </c>
      <c r="F561" s="36"/>
      <c r="G561" s="36">
        <f t="shared" si="43"/>
        <v>155890.86156510902</v>
      </c>
      <c r="H561" s="36"/>
      <c r="I561" s="21">
        <f t="shared" si="42"/>
        <v>40047.32784006399</v>
      </c>
      <c r="J561" s="22">
        <f t="shared" si="44"/>
        <v>8581707.939903466</v>
      </c>
    </row>
    <row r="562" spans="2:10" ht="14.25">
      <c r="B562" s="20">
        <v>552</v>
      </c>
      <c r="C562" s="35">
        <f t="shared" si="40"/>
        <v>62033</v>
      </c>
      <c r="D562" s="35"/>
      <c r="E562" s="36">
        <f t="shared" si="41"/>
        <v>195938.18940517301</v>
      </c>
      <c r="F562" s="36"/>
      <c r="G562" s="36">
        <f t="shared" si="43"/>
        <v>156605.36134728242</v>
      </c>
      <c r="H562" s="36"/>
      <c r="I562" s="21">
        <f t="shared" si="42"/>
        <v>39332.828057890561</v>
      </c>
      <c r="J562" s="22">
        <f t="shared" si="44"/>
        <v>8425102.5785561837</v>
      </c>
    </row>
    <row r="563" spans="2:10" ht="14.25">
      <c r="B563" s="20">
        <v>553</v>
      </c>
      <c r="C563" s="35">
        <f t="shared" ref="C563:C610" si="45">IF(B563&lt;=$J$8,EDATE(C562,1),"")</f>
        <v>62063</v>
      </c>
      <c r="D563" s="35"/>
      <c r="E563" s="36">
        <f t="shared" si="41"/>
        <v>195938.18940517301</v>
      </c>
      <c r="F563" s="36"/>
      <c r="G563" s="36">
        <f t="shared" si="43"/>
        <v>157323.13592012416</v>
      </c>
      <c r="H563" s="36"/>
      <c r="I563" s="21">
        <f t="shared" si="42"/>
        <v>38615.053485048855</v>
      </c>
      <c r="J563" s="22">
        <f t="shared" si="44"/>
        <v>8267779.4426360596</v>
      </c>
    </row>
    <row r="564" spans="2:10" ht="14.25">
      <c r="B564" s="20">
        <v>554</v>
      </c>
      <c r="C564" s="35">
        <f t="shared" si="45"/>
        <v>62094</v>
      </c>
      <c r="D564" s="35"/>
      <c r="E564" s="36">
        <f t="shared" si="41"/>
        <v>195938.18940517301</v>
      </c>
      <c r="F564" s="36"/>
      <c r="G564" s="36">
        <f t="shared" si="43"/>
        <v>158044.20029309139</v>
      </c>
      <c r="H564" s="36"/>
      <c r="I564" s="21">
        <f t="shared" si="42"/>
        <v>37893.989112081625</v>
      </c>
      <c r="J564" s="22">
        <f t="shared" si="44"/>
        <v>8109735.2423429685</v>
      </c>
    </row>
    <row r="565" spans="2:10" ht="14.25">
      <c r="B565" s="20">
        <v>555</v>
      </c>
      <c r="C565" s="35">
        <f t="shared" si="45"/>
        <v>62125</v>
      </c>
      <c r="D565" s="35"/>
      <c r="E565" s="36">
        <f t="shared" si="41"/>
        <v>195938.18940517301</v>
      </c>
      <c r="F565" s="36"/>
      <c r="G565" s="36">
        <f t="shared" si="43"/>
        <v>158768.56954443475</v>
      </c>
      <c r="H565" s="36"/>
      <c r="I565" s="21">
        <f t="shared" si="42"/>
        <v>37169.61986073829</v>
      </c>
      <c r="J565" s="22">
        <f t="shared" si="44"/>
        <v>7950966.6727985339</v>
      </c>
    </row>
    <row r="566" spans="2:10" ht="14.25">
      <c r="B566" s="20">
        <v>556</v>
      </c>
      <c r="C566" s="35">
        <f t="shared" si="45"/>
        <v>62153</v>
      </c>
      <c r="D566" s="35"/>
      <c r="E566" s="36">
        <f t="shared" si="41"/>
        <v>195938.18940517301</v>
      </c>
      <c r="F566" s="36"/>
      <c r="G566" s="36">
        <f t="shared" si="43"/>
        <v>159496.25882151339</v>
      </c>
      <c r="H566" s="36"/>
      <c r="I566" s="21">
        <f t="shared" si="42"/>
        <v>36441.930583659625</v>
      </c>
      <c r="J566" s="22">
        <f t="shared" si="44"/>
        <v>7791470.4139770204</v>
      </c>
    </row>
    <row r="567" spans="2:10" ht="14.25">
      <c r="B567" s="20">
        <v>557</v>
      </c>
      <c r="C567" s="35">
        <f t="shared" si="45"/>
        <v>62184</v>
      </c>
      <c r="D567" s="35"/>
      <c r="E567" s="36">
        <f t="shared" si="41"/>
        <v>195938.18940517301</v>
      </c>
      <c r="F567" s="36"/>
      <c r="G567" s="36">
        <f t="shared" si="43"/>
        <v>160227.28334111199</v>
      </c>
      <c r="H567" s="36"/>
      <c r="I567" s="21">
        <f t="shared" si="42"/>
        <v>35710.906064061026</v>
      </c>
      <c r="J567" s="22">
        <f t="shared" si="44"/>
        <v>7631243.1306359088</v>
      </c>
    </row>
    <row r="568" spans="2:10" ht="14.25">
      <c r="B568" s="20">
        <v>558</v>
      </c>
      <c r="C568" s="35">
        <f t="shared" si="45"/>
        <v>62214</v>
      </c>
      <c r="D568" s="35"/>
      <c r="E568" s="36">
        <f t="shared" si="41"/>
        <v>195938.18940517301</v>
      </c>
      <c r="F568" s="36"/>
      <c r="G568" s="36">
        <f t="shared" si="43"/>
        <v>160961.65838975878</v>
      </c>
      <c r="H568" s="36"/>
      <c r="I568" s="21">
        <f t="shared" si="42"/>
        <v>34976.531015414257</v>
      </c>
      <c r="J568" s="22">
        <f t="shared" si="44"/>
        <v>7470281.4722461496</v>
      </c>
    </row>
    <row r="569" spans="2:10" ht="14.25">
      <c r="B569" s="20">
        <v>559</v>
      </c>
      <c r="C569" s="35">
        <f t="shared" si="45"/>
        <v>62245</v>
      </c>
      <c r="D569" s="35"/>
      <c r="E569" s="36">
        <f t="shared" si="41"/>
        <v>195938.18940517301</v>
      </c>
      <c r="F569" s="36"/>
      <c r="G569" s="36">
        <f t="shared" si="43"/>
        <v>161699.39932404514</v>
      </c>
      <c r="H569" s="36"/>
      <c r="I569" s="21">
        <f t="shared" si="42"/>
        <v>34238.790081127867</v>
      </c>
      <c r="J569" s="22">
        <f t="shared" si="44"/>
        <v>7308582.072922104</v>
      </c>
    </row>
    <row r="570" spans="2:10" ht="14.25">
      <c r="B570" s="20">
        <v>560</v>
      </c>
      <c r="C570" s="35">
        <f t="shared" si="45"/>
        <v>62275</v>
      </c>
      <c r="D570" s="35"/>
      <c r="E570" s="36">
        <f t="shared" si="41"/>
        <v>195938.18940517301</v>
      </c>
      <c r="F570" s="36"/>
      <c r="G570" s="36">
        <f t="shared" si="43"/>
        <v>162440.52157094702</v>
      </c>
      <c r="H570" s="36"/>
      <c r="I570" s="21">
        <f t="shared" si="42"/>
        <v>33497.667834225991</v>
      </c>
      <c r="J570" s="22">
        <f t="shared" si="44"/>
        <v>7146141.551351157</v>
      </c>
    </row>
    <row r="571" spans="2:10" ht="14.25">
      <c r="B571" s="20">
        <v>561</v>
      </c>
      <c r="C571" s="35">
        <f t="shared" si="45"/>
        <v>62306</v>
      </c>
      <c r="D571" s="35"/>
      <c r="E571" s="36">
        <f t="shared" si="41"/>
        <v>195938.18940517301</v>
      </c>
      <c r="F571" s="36"/>
      <c r="G571" s="36">
        <f t="shared" si="43"/>
        <v>163185.04062814722</v>
      </c>
      <c r="H571" s="36"/>
      <c r="I571" s="21">
        <f t="shared" si="42"/>
        <v>32753.148777025825</v>
      </c>
      <c r="J571" s="22">
        <f t="shared" si="44"/>
        <v>6982956.5107230097</v>
      </c>
    </row>
    <row r="572" spans="2:10" ht="14.25">
      <c r="B572" s="20">
        <v>562</v>
      </c>
      <c r="C572" s="35">
        <f t="shared" si="45"/>
        <v>62337</v>
      </c>
      <c r="D572" s="35"/>
      <c r="E572" s="36">
        <f t="shared" si="41"/>
        <v>195938.18940517301</v>
      </c>
      <c r="F572" s="36"/>
      <c r="G572" s="36">
        <f t="shared" si="43"/>
        <v>163932.97206435955</v>
      </c>
      <c r="H572" s="36"/>
      <c r="I572" s="21">
        <f t="shared" si="42"/>
        <v>32005.21734081348</v>
      </c>
      <c r="J572" s="22">
        <f t="shared" si="44"/>
        <v>6819023.5386586506</v>
      </c>
    </row>
    <row r="573" spans="2:10" ht="14.25">
      <c r="B573" s="20">
        <v>563</v>
      </c>
      <c r="C573" s="35">
        <f t="shared" si="45"/>
        <v>62367</v>
      </c>
      <c r="D573" s="35"/>
      <c r="E573" s="36">
        <f t="shared" si="41"/>
        <v>195938.18940517301</v>
      </c>
      <c r="F573" s="36"/>
      <c r="G573" s="36">
        <f t="shared" si="43"/>
        <v>164684.33151965452</v>
      </c>
      <c r="H573" s="36"/>
      <c r="I573" s="21">
        <f t="shared" si="42"/>
        <v>31253.857885518497</v>
      </c>
      <c r="J573" s="22">
        <f t="shared" si="44"/>
        <v>6654339.2071389956</v>
      </c>
    </row>
    <row r="574" spans="2:10" ht="14.25">
      <c r="B574" s="20">
        <v>564</v>
      </c>
      <c r="C574" s="35">
        <f t="shared" si="45"/>
        <v>62398</v>
      </c>
      <c r="D574" s="35"/>
      <c r="E574" s="36">
        <f t="shared" si="41"/>
        <v>195938.18940517301</v>
      </c>
      <c r="F574" s="36"/>
      <c r="G574" s="36">
        <f t="shared" si="43"/>
        <v>165439.13470578627</v>
      </c>
      <c r="H574" s="36"/>
      <c r="I574" s="21">
        <f t="shared" si="42"/>
        <v>30499.054699386743</v>
      </c>
      <c r="J574" s="22">
        <f t="shared" si="44"/>
        <v>6488900.072433209</v>
      </c>
    </row>
    <row r="575" spans="2:10" ht="14.25">
      <c r="B575" s="20">
        <v>565</v>
      </c>
      <c r="C575" s="35">
        <f t="shared" si="45"/>
        <v>62428</v>
      </c>
      <c r="D575" s="35"/>
      <c r="E575" s="36">
        <f t="shared" si="41"/>
        <v>195938.18940517301</v>
      </c>
      <c r="F575" s="36"/>
      <c r="G575" s="36">
        <f t="shared" si="43"/>
        <v>166197.39740652114</v>
      </c>
      <c r="H575" s="36"/>
      <c r="I575" s="21">
        <f t="shared" si="42"/>
        <v>29740.791998651897</v>
      </c>
      <c r="J575" s="22">
        <f t="shared" si="44"/>
        <v>6322702.6750266878</v>
      </c>
    </row>
    <row r="576" spans="2:10" ht="14.25">
      <c r="B576" s="20">
        <v>566</v>
      </c>
      <c r="C576" s="35">
        <f t="shared" si="45"/>
        <v>62459</v>
      </c>
      <c r="D576" s="35"/>
      <c r="E576" s="36">
        <f t="shared" si="41"/>
        <v>195938.18940517301</v>
      </c>
      <c r="F576" s="36"/>
      <c r="G576" s="36">
        <f t="shared" si="43"/>
        <v>166959.13547796768</v>
      </c>
      <c r="H576" s="36"/>
      <c r="I576" s="21">
        <f t="shared" si="42"/>
        <v>28979.053927205339</v>
      </c>
      <c r="J576" s="22">
        <f t="shared" si="44"/>
        <v>6155743.5395487202</v>
      </c>
    </row>
    <row r="577" spans="2:10" ht="14.25">
      <c r="B577" s="20">
        <v>567</v>
      </c>
      <c r="C577" s="35">
        <f t="shared" si="45"/>
        <v>62490</v>
      </c>
      <c r="D577" s="35"/>
      <c r="E577" s="36">
        <f t="shared" si="41"/>
        <v>195938.18940517301</v>
      </c>
      <c r="F577" s="36"/>
      <c r="G577" s="36">
        <f t="shared" si="43"/>
        <v>167724.36484890836</v>
      </c>
      <c r="H577" s="36"/>
      <c r="I577" s="21">
        <f t="shared" si="42"/>
        <v>28213.824556264648</v>
      </c>
      <c r="J577" s="22">
        <f t="shared" si="44"/>
        <v>5988019.1746998122</v>
      </c>
    </row>
    <row r="578" spans="2:10" ht="14.25">
      <c r="B578" s="20">
        <v>568</v>
      </c>
      <c r="C578" s="35">
        <f t="shared" si="45"/>
        <v>62518</v>
      </c>
      <c r="D578" s="35"/>
      <c r="E578" s="36">
        <f t="shared" si="41"/>
        <v>195938.18940517301</v>
      </c>
      <c r="F578" s="36"/>
      <c r="G578" s="36">
        <f t="shared" si="43"/>
        <v>168493.10152113251</v>
      </c>
      <c r="H578" s="36"/>
      <c r="I578" s="21">
        <f t="shared" si="42"/>
        <v>27445.087884040488</v>
      </c>
      <c r="J578" s="22">
        <f t="shared" si="44"/>
        <v>5819526.0731786797</v>
      </c>
    </row>
    <row r="579" spans="2:10" ht="14.25">
      <c r="B579" s="20">
        <v>569</v>
      </c>
      <c r="C579" s="35">
        <f t="shared" si="45"/>
        <v>62549</v>
      </c>
      <c r="D579" s="35"/>
      <c r="E579" s="36">
        <f t="shared" si="41"/>
        <v>195938.18940517301</v>
      </c>
      <c r="F579" s="36"/>
      <c r="G579" s="36">
        <f t="shared" si="43"/>
        <v>169265.36156977105</v>
      </c>
      <c r="H579" s="36"/>
      <c r="I579" s="21">
        <f t="shared" si="42"/>
        <v>26672.82783540196</v>
      </c>
      <c r="J579" s="22">
        <f t="shared" si="44"/>
        <v>5650260.7116089091</v>
      </c>
    </row>
    <row r="580" spans="2:10" ht="14.25">
      <c r="B580" s="20">
        <v>570</v>
      </c>
      <c r="C580" s="35">
        <f t="shared" si="45"/>
        <v>62579</v>
      </c>
      <c r="D580" s="35"/>
      <c r="E580" s="36">
        <f t="shared" si="41"/>
        <v>195938.18940517301</v>
      </c>
      <c r="F580" s="36"/>
      <c r="G580" s="36">
        <f t="shared" si="43"/>
        <v>170041.16114363249</v>
      </c>
      <c r="H580" s="36"/>
      <c r="I580" s="21">
        <f t="shared" si="42"/>
        <v>25897.028261540516</v>
      </c>
      <c r="J580" s="22">
        <f t="shared" si="44"/>
        <v>5480219.5504652765</v>
      </c>
    </row>
    <row r="581" spans="2:10" ht="14.25">
      <c r="B581" s="20">
        <v>571</v>
      </c>
      <c r="C581" s="35">
        <f t="shared" si="45"/>
        <v>62610</v>
      </c>
      <c r="D581" s="35"/>
      <c r="E581" s="36">
        <f t="shared" si="41"/>
        <v>195938.18940517301</v>
      </c>
      <c r="F581" s="36"/>
      <c r="G581" s="36">
        <f t="shared" si="43"/>
        <v>170820.51646554083</v>
      </c>
      <c r="H581" s="36"/>
      <c r="I581" s="21">
        <f t="shared" si="42"/>
        <v>25117.672939632201</v>
      </c>
      <c r="J581" s="22">
        <f t="shared" si="44"/>
        <v>5309399.0339997355</v>
      </c>
    </row>
    <row r="582" spans="2:10" ht="14.25">
      <c r="B582" s="20">
        <v>572</v>
      </c>
      <c r="C582" s="35">
        <f t="shared" si="45"/>
        <v>62640</v>
      </c>
      <c r="D582" s="35"/>
      <c r="E582" s="36">
        <f t="shared" si="41"/>
        <v>195938.18940517301</v>
      </c>
      <c r="F582" s="36"/>
      <c r="G582" s="36">
        <f t="shared" si="43"/>
        <v>171603.44383267456</v>
      </c>
      <c r="H582" s="36"/>
      <c r="I582" s="21">
        <f t="shared" si="42"/>
        <v>24334.745572498468</v>
      </c>
      <c r="J582" s="22">
        <f t="shared" si="44"/>
        <v>5137795.5901670605</v>
      </c>
    </row>
    <row r="583" spans="2:10" ht="14.25">
      <c r="B583" s="20">
        <v>573</v>
      </c>
      <c r="C583" s="35">
        <f t="shared" si="45"/>
        <v>62671</v>
      </c>
      <c r="D583" s="35"/>
      <c r="E583" s="36">
        <f t="shared" si="41"/>
        <v>195938.18940517301</v>
      </c>
      <c r="F583" s="36"/>
      <c r="G583" s="36">
        <f t="shared" si="43"/>
        <v>172389.95961690764</v>
      </c>
      <c r="H583" s="36"/>
      <c r="I583" s="21">
        <f t="shared" si="42"/>
        <v>23548.229788265373</v>
      </c>
      <c r="J583" s="22">
        <f t="shared" si="44"/>
        <v>4965405.6305501526</v>
      </c>
    </row>
    <row r="584" spans="2:10" ht="14.25">
      <c r="B584" s="20">
        <v>574</v>
      </c>
      <c r="C584" s="35">
        <f t="shared" si="45"/>
        <v>62702</v>
      </c>
      <c r="D584" s="35"/>
      <c r="E584" s="36">
        <f t="shared" si="41"/>
        <v>195938.18940517301</v>
      </c>
      <c r="F584" s="36"/>
      <c r="G584" s="36">
        <f t="shared" si="43"/>
        <v>173180.08026515177</v>
      </c>
      <c r="H584" s="36"/>
      <c r="I584" s="21">
        <f t="shared" si="42"/>
        <v>22758.109140021217</v>
      </c>
      <c r="J584" s="22">
        <f t="shared" si="44"/>
        <v>4792225.5502850013</v>
      </c>
    </row>
    <row r="585" spans="2:10" ht="14.25">
      <c r="B585" s="20">
        <v>575</v>
      </c>
      <c r="C585" s="35">
        <f t="shared" si="45"/>
        <v>62732</v>
      </c>
      <c r="D585" s="35"/>
      <c r="E585" s="36">
        <f t="shared" si="41"/>
        <v>195938.18940517301</v>
      </c>
      <c r="F585" s="36"/>
      <c r="G585" s="36">
        <f t="shared" si="43"/>
        <v>173973.82229970043</v>
      </c>
      <c r="H585" s="36"/>
      <c r="I585" s="21">
        <f t="shared" si="42"/>
        <v>21964.367105472607</v>
      </c>
      <c r="J585" s="22">
        <f t="shared" si="44"/>
        <v>4618251.7279853011</v>
      </c>
    </row>
    <row r="586" spans="2:10" ht="14.25">
      <c r="B586" s="20">
        <v>576</v>
      </c>
      <c r="C586" s="35">
        <f t="shared" si="45"/>
        <v>62763</v>
      </c>
      <c r="D586" s="35"/>
      <c r="E586" s="36">
        <f t="shared" si="41"/>
        <v>195938.18940517301</v>
      </c>
      <c r="F586" s="36"/>
      <c r="G586" s="36">
        <f t="shared" si="43"/>
        <v>174771.20231857404</v>
      </c>
      <c r="H586" s="36"/>
      <c r="I586" s="21">
        <f t="shared" si="42"/>
        <v>21166.987086598976</v>
      </c>
      <c r="J586" s="22">
        <f t="shared" si="44"/>
        <v>4443480.5256667268</v>
      </c>
    </row>
    <row r="587" spans="2:10" ht="14.25">
      <c r="B587" s="20">
        <v>577</v>
      </c>
      <c r="C587" s="35">
        <f t="shared" si="45"/>
        <v>62793</v>
      </c>
      <c r="D587" s="35"/>
      <c r="E587" s="36">
        <f t="shared" si="41"/>
        <v>195938.18940517301</v>
      </c>
      <c r="F587" s="36"/>
      <c r="G587" s="36">
        <f t="shared" si="43"/>
        <v>175572.23699586748</v>
      </c>
      <c r="H587" s="36"/>
      <c r="I587" s="21">
        <f t="shared" si="42"/>
        <v>20365.952409305512</v>
      </c>
      <c r="J587" s="22">
        <f t="shared" si="44"/>
        <v>4267908.2886708593</v>
      </c>
    </row>
    <row r="588" spans="2:10" ht="14.25">
      <c r="B588" s="20">
        <v>578</v>
      </c>
      <c r="C588" s="35">
        <f t="shared" si="45"/>
        <v>62824</v>
      </c>
      <c r="D588" s="35"/>
      <c r="E588" s="36">
        <f t="shared" ref="E588:E610" si="46">IF(C588&lt;&gt;"",ABS(PMT(($I$5/100)/12,$J$8,$I$4)),"")</f>
        <v>195938.18940517301</v>
      </c>
      <c r="F588" s="36"/>
      <c r="G588" s="36">
        <f t="shared" si="43"/>
        <v>176376.94308209856</v>
      </c>
      <c r="H588" s="36"/>
      <c r="I588" s="21">
        <f t="shared" ref="I588:I610" si="47">IF(C588&lt;&gt;"",ABS(IPMT(($I$5/100)/12,B588,$J$8,$I$4)),"")</f>
        <v>19561.246323074451</v>
      </c>
      <c r="J588" s="22">
        <f t="shared" si="44"/>
        <v>4091531.3455887609</v>
      </c>
    </row>
    <row r="589" spans="2:10" ht="14.25">
      <c r="B589" s="20">
        <v>579</v>
      </c>
      <c r="C589" s="35">
        <f t="shared" si="45"/>
        <v>62855</v>
      </c>
      <c r="D589" s="35"/>
      <c r="E589" s="36">
        <f t="shared" si="46"/>
        <v>195938.18940517301</v>
      </c>
      <c r="F589" s="36"/>
      <c r="G589" s="36">
        <f t="shared" ref="G589:G610" si="48">IF(C589&lt;&gt;"",ABS(PPMT(($I$5/100)/12,B589,$J$8,$I$4)),"")</f>
        <v>177185.33740455817</v>
      </c>
      <c r="H589" s="36"/>
      <c r="I589" s="21">
        <f t="shared" si="47"/>
        <v>18752.852000614836</v>
      </c>
      <c r="J589" s="22">
        <f t="shared" si="44"/>
        <v>3914346.0081842029</v>
      </c>
    </row>
    <row r="590" spans="2:10" ht="14.25">
      <c r="B590" s="20">
        <v>580</v>
      </c>
      <c r="C590" s="35">
        <f t="shared" si="45"/>
        <v>62884</v>
      </c>
      <c r="D590" s="35"/>
      <c r="E590" s="36">
        <f t="shared" si="46"/>
        <v>195938.18940517301</v>
      </c>
      <c r="F590" s="36"/>
      <c r="G590" s="36">
        <f t="shared" si="48"/>
        <v>177997.43686766239</v>
      </c>
      <c r="H590" s="36"/>
      <c r="I590" s="21">
        <f t="shared" si="47"/>
        <v>17940.752537510609</v>
      </c>
      <c r="J590" s="22">
        <f t="shared" ref="J590:J610" si="49">IF(C590&lt;&gt;"",J589-G590,"")</f>
        <v>3736348.5713165407</v>
      </c>
    </row>
    <row r="591" spans="2:10" ht="14.25">
      <c r="B591" s="20">
        <v>581</v>
      </c>
      <c r="C591" s="35">
        <f t="shared" si="45"/>
        <v>62915</v>
      </c>
      <c r="D591" s="35"/>
      <c r="E591" s="36">
        <f t="shared" si="46"/>
        <v>195938.18940517301</v>
      </c>
      <c r="F591" s="36"/>
      <c r="G591" s="36">
        <f t="shared" si="48"/>
        <v>178813.25845330584</v>
      </c>
      <c r="H591" s="36"/>
      <c r="I591" s="21">
        <f t="shared" si="47"/>
        <v>17124.930951867158</v>
      </c>
      <c r="J591" s="22">
        <f t="shared" si="49"/>
        <v>3557535.3128632349</v>
      </c>
    </row>
    <row r="592" spans="2:10" ht="14.25">
      <c r="B592" s="20">
        <v>582</v>
      </c>
      <c r="C592" s="35">
        <f t="shared" si="45"/>
        <v>62945</v>
      </c>
      <c r="D592" s="35"/>
      <c r="E592" s="36">
        <f t="shared" si="46"/>
        <v>195938.18940517301</v>
      </c>
      <c r="F592" s="36"/>
      <c r="G592" s="36">
        <f t="shared" si="48"/>
        <v>179632.81922121687</v>
      </c>
      <c r="H592" s="36"/>
      <c r="I592" s="21">
        <f t="shared" si="47"/>
        <v>16305.370183956171</v>
      </c>
      <c r="J592" s="22">
        <f t="shared" si="49"/>
        <v>3377902.4936420182</v>
      </c>
    </row>
    <row r="593" spans="2:10" ht="14.25">
      <c r="B593" s="20">
        <v>583</v>
      </c>
      <c r="C593" s="35">
        <f t="shared" si="45"/>
        <v>62976</v>
      </c>
      <c r="D593" s="35"/>
      <c r="E593" s="36">
        <f t="shared" si="46"/>
        <v>195938.18940517301</v>
      </c>
      <c r="F593" s="36"/>
      <c r="G593" s="36">
        <f t="shared" si="48"/>
        <v>180456.13630931408</v>
      </c>
      <c r="H593" s="36"/>
      <c r="I593" s="21">
        <f t="shared" si="47"/>
        <v>15482.053095858928</v>
      </c>
      <c r="J593" s="22">
        <f t="shared" si="49"/>
        <v>3197446.3573327041</v>
      </c>
    </row>
    <row r="594" spans="2:10" ht="14.25">
      <c r="B594" s="20">
        <v>584</v>
      </c>
      <c r="C594" s="35">
        <f t="shared" si="45"/>
        <v>63006</v>
      </c>
      <c r="D594" s="35"/>
      <c r="E594" s="36">
        <f t="shared" si="46"/>
        <v>195938.18940517301</v>
      </c>
      <c r="F594" s="36"/>
      <c r="G594" s="36">
        <f t="shared" si="48"/>
        <v>181283.22693406511</v>
      </c>
      <c r="H594" s="36"/>
      <c r="I594" s="21">
        <f t="shared" si="47"/>
        <v>14654.962471107903</v>
      </c>
      <c r="J594" s="22">
        <f t="shared" si="49"/>
        <v>3016163.130398639</v>
      </c>
    </row>
    <row r="595" spans="2:10" ht="14.25">
      <c r="B595" s="20">
        <v>585</v>
      </c>
      <c r="C595" s="35">
        <f t="shared" si="45"/>
        <v>63037</v>
      </c>
      <c r="D595" s="35"/>
      <c r="E595" s="36">
        <f t="shared" si="46"/>
        <v>195938.18940517301</v>
      </c>
      <c r="F595" s="36"/>
      <c r="G595" s="36">
        <f t="shared" si="48"/>
        <v>182114.10839084626</v>
      </c>
      <c r="H595" s="36"/>
      <c r="I595" s="21">
        <f t="shared" si="47"/>
        <v>13824.081014326774</v>
      </c>
      <c r="J595" s="22">
        <f t="shared" si="49"/>
        <v>2834049.0220077927</v>
      </c>
    </row>
    <row r="596" spans="2:10" ht="14.25">
      <c r="B596" s="20">
        <v>586</v>
      </c>
      <c r="C596" s="35">
        <f t="shared" si="45"/>
        <v>63068</v>
      </c>
      <c r="D596" s="35"/>
      <c r="E596" s="36">
        <f t="shared" si="46"/>
        <v>195938.18940517301</v>
      </c>
      <c r="F596" s="36"/>
      <c r="G596" s="36">
        <f t="shared" si="48"/>
        <v>182948.79805430429</v>
      </c>
      <c r="H596" s="36"/>
      <c r="I596" s="21">
        <f t="shared" si="47"/>
        <v>12989.391350868727</v>
      </c>
      <c r="J596" s="22">
        <f t="shared" si="49"/>
        <v>2651100.2239534883</v>
      </c>
    </row>
    <row r="597" spans="2:10" ht="14.25">
      <c r="B597" s="20">
        <v>587</v>
      </c>
      <c r="C597" s="35">
        <f t="shared" si="45"/>
        <v>63098</v>
      </c>
      <c r="D597" s="35"/>
      <c r="E597" s="36">
        <f t="shared" si="46"/>
        <v>195938.18940517301</v>
      </c>
      <c r="F597" s="36"/>
      <c r="G597" s="36">
        <f t="shared" si="48"/>
        <v>183787.31337871985</v>
      </c>
      <c r="H597" s="36"/>
      <c r="I597" s="21">
        <f t="shared" si="47"/>
        <v>12150.876026453163</v>
      </c>
      <c r="J597" s="22">
        <f t="shared" si="49"/>
        <v>2467312.9105747687</v>
      </c>
    </row>
    <row r="598" spans="2:10" ht="14.25">
      <c r="B598" s="20">
        <v>588</v>
      </c>
      <c r="C598" s="35">
        <f t="shared" si="45"/>
        <v>63129</v>
      </c>
      <c r="D598" s="35"/>
      <c r="E598" s="36">
        <f t="shared" si="46"/>
        <v>195938.18940517301</v>
      </c>
      <c r="F598" s="36"/>
      <c r="G598" s="36">
        <f t="shared" si="48"/>
        <v>184629.67189837233</v>
      </c>
      <c r="H598" s="36"/>
      <c r="I598" s="21">
        <f t="shared" si="47"/>
        <v>11308.517506800699</v>
      </c>
      <c r="J598" s="22">
        <f t="shared" si="49"/>
        <v>2282683.2386763962</v>
      </c>
    </row>
    <row r="599" spans="2:10" ht="14.25">
      <c r="B599" s="20">
        <v>589</v>
      </c>
      <c r="C599" s="35">
        <f t="shared" si="45"/>
        <v>63159</v>
      </c>
      <c r="D599" s="35"/>
      <c r="E599" s="36">
        <f t="shared" si="46"/>
        <v>195938.18940517301</v>
      </c>
      <c r="F599" s="36"/>
      <c r="G599" s="36">
        <f t="shared" si="48"/>
        <v>185475.89122790654</v>
      </c>
      <c r="H599" s="36"/>
      <c r="I599" s="21">
        <f t="shared" si="47"/>
        <v>10462.298177266493</v>
      </c>
      <c r="J599" s="22">
        <f t="shared" si="49"/>
        <v>2097207.3474484896</v>
      </c>
    </row>
    <row r="600" spans="2:10" ht="14.25">
      <c r="B600" s="20">
        <v>590</v>
      </c>
      <c r="C600" s="35">
        <f t="shared" si="45"/>
        <v>63190</v>
      </c>
      <c r="D600" s="35"/>
      <c r="E600" s="36">
        <f t="shared" si="46"/>
        <v>195938.18940517301</v>
      </c>
      <c r="F600" s="36"/>
      <c r="G600" s="36">
        <f t="shared" si="48"/>
        <v>186325.98906270109</v>
      </c>
      <c r="H600" s="36"/>
      <c r="I600" s="21">
        <f t="shared" si="47"/>
        <v>9612.2003424719223</v>
      </c>
      <c r="J600" s="22">
        <f t="shared" si="49"/>
        <v>1910881.3583857885</v>
      </c>
    </row>
    <row r="601" spans="2:10" ht="14.25">
      <c r="B601" s="20">
        <v>591</v>
      </c>
      <c r="C601" s="35">
        <f t="shared" si="45"/>
        <v>63221</v>
      </c>
      <c r="D601" s="35"/>
      <c r="E601" s="36">
        <f t="shared" si="46"/>
        <v>195938.18940517301</v>
      </c>
      <c r="F601" s="36"/>
      <c r="G601" s="36">
        <f t="shared" si="48"/>
        <v>187179.98317923848</v>
      </c>
      <c r="H601" s="36"/>
      <c r="I601" s="21">
        <f t="shared" si="47"/>
        <v>8758.2062259345421</v>
      </c>
      <c r="J601" s="22">
        <f t="shared" si="49"/>
        <v>1723701.3752065501</v>
      </c>
    </row>
    <row r="602" spans="2:10" ht="14.25">
      <c r="B602" s="20">
        <v>592</v>
      </c>
      <c r="C602" s="35">
        <f t="shared" si="45"/>
        <v>63249</v>
      </c>
      <c r="D602" s="35"/>
      <c r="E602" s="36">
        <f t="shared" si="46"/>
        <v>195938.18940517301</v>
      </c>
      <c r="F602" s="36"/>
      <c r="G602" s="36">
        <f t="shared" si="48"/>
        <v>188037.89143547666</v>
      </c>
      <c r="H602" s="36"/>
      <c r="I602" s="21">
        <f t="shared" si="47"/>
        <v>7900.2979696963648</v>
      </c>
      <c r="J602" s="22">
        <f t="shared" si="49"/>
        <v>1535663.4837710734</v>
      </c>
    </row>
    <row r="603" spans="2:10" ht="14.25">
      <c r="B603" s="20">
        <v>593</v>
      </c>
      <c r="C603" s="35">
        <f t="shared" si="45"/>
        <v>63280</v>
      </c>
      <c r="D603" s="35"/>
      <c r="E603" s="36">
        <f t="shared" si="46"/>
        <v>195938.18940517301</v>
      </c>
      <c r="F603" s="36"/>
      <c r="G603" s="36">
        <f t="shared" si="48"/>
        <v>188899.73177122258</v>
      </c>
      <c r="H603" s="36"/>
      <c r="I603" s="21">
        <f t="shared" si="47"/>
        <v>7038.4576339504301</v>
      </c>
      <c r="J603" s="22">
        <f t="shared" si="49"/>
        <v>1346763.7519998509</v>
      </c>
    </row>
    <row r="604" spans="2:10" ht="14.25">
      <c r="B604" s="20">
        <v>594</v>
      </c>
      <c r="C604" s="35">
        <f t="shared" si="45"/>
        <v>63310</v>
      </c>
      <c r="D604" s="35"/>
      <c r="E604" s="36">
        <f t="shared" si="46"/>
        <v>195938.18940517301</v>
      </c>
      <c r="F604" s="36"/>
      <c r="G604" s="36">
        <f t="shared" si="48"/>
        <v>189765.52220850735</v>
      </c>
      <c r="H604" s="36"/>
      <c r="I604" s="21">
        <f t="shared" si="47"/>
        <v>6172.6671966656595</v>
      </c>
      <c r="J604" s="22">
        <f t="shared" si="49"/>
        <v>1156998.2297913434</v>
      </c>
    </row>
    <row r="605" spans="2:10" ht="14.25">
      <c r="B605" s="20">
        <v>595</v>
      </c>
      <c r="C605" s="35">
        <f t="shared" si="45"/>
        <v>63341</v>
      </c>
      <c r="D605" s="35"/>
      <c r="E605" s="36">
        <f t="shared" si="46"/>
        <v>195938.18940517301</v>
      </c>
      <c r="F605" s="36"/>
      <c r="G605" s="36">
        <f t="shared" si="48"/>
        <v>190635.28085196303</v>
      </c>
      <c r="H605" s="36"/>
      <c r="I605" s="21">
        <f t="shared" si="47"/>
        <v>5302.9085532100007</v>
      </c>
      <c r="J605" s="22">
        <f t="shared" si="49"/>
        <v>966362.94893938047</v>
      </c>
    </row>
    <row r="606" spans="2:10" ht="14.25">
      <c r="B606" s="20">
        <v>596</v>
      </c>
      <c r="C606" s="35">
        <f t="shared" si="45"/>
        <v>63371</v>
      </c>
      <c r="D606" s="35"/>
      <c r="E606" s="36">
        <f t="shared" si="46"/>
        <v>195938.18940517301</v>
      </c>
      <c r="F606" s="36"/>
      <c r="G606" s="36">
        <f t="shared" si="48"/>
        <v>191509.02588920118</v>
      </c>
      <c r="H606" s="36"/>
      <c r="I606" s="21">
        <f t="shared" si="47"/>
        <v>4429.1635159718362</v>
      </c>
      <c r="J606" s="22">
        <f t="shared" si="49"/>
        <v>774853.92305017926</v>
      </c>
    </row>
    <row r="607" spans="2:10" ht="14.25">
      <c r="B607" s="20">
        <v>597</v>
      </c>
      <c r="C607" s="35">
        <f t="shared" si="45"/>
        <v>63402</v>
      </c>
      <c r="D607" s="35"/>
      <c r="E607" s="36">
        <f t="shared" si="46"/>
        <v>195938.18940517301</v>
      </c>
      <c r="F607" s="36"/>
      <c r="G607" s="36">
        <f t="shared" si="48"/>
        <v>192386.77559119338</v>
      </c>
      <c r="H607" s="36"/>
      <c r="I607" s="21">
        <f t="shared" si="47"/>
        <v>3551.4138139796651</v>
      </c>
      <c r="J607" s="22">
        <f t="shared" si="49"/>
        <v>582467.14745898591</v>
      </c>
    </row>
    <row r="608" spans="2:10" ht="14.25">
      <c r="B608" s="20">
        <v>598</v>
      </c>
      <c r="C608" s="35">
        <f t="shared" si="45"/>
        <v>63433</v>
      </c>
      <c r="D608" s="35"/>
      <c r="E608" s="36">
        <f t="shared" si="46"/>
        <v>195938.18940517301</v>
      </c>
      <c r="F608" s="36"/>
      <c r="G608" s="36">
        <f t="shared" si="48"/>
        <v>193268.548312653</v>
      </c>
      <c r="H608" s="36"/>
      <c r="I608" s="21">
        <f t="shared" si="47"/>
        <v>2669.6410925200285</v>
      </c>
      <c r="J608" s="22">
        <f t="shared" si="49"/>
        <v>389198.59914633294</v>
      </c>
    </row>
    <row r="609" spans="2:10" ht="14.25">
      <c r="B609" s="20">
        <v>599</v>
      </c>
      <c r="C609" s="35">
        <f t="shared" si="45"/>
        <v>63463</v>
      </c>
      <c r="D609" s="35"/>
      <c r="E609" s="36">
        <f t="shared" si="46"/>
        <v>195938.18940517301</v>
      </c>
      <c r="F609" s="36"/>
      <c r="G609" s="36">
        <f t="shared" si="48"/>
        <v>194154.36249241931</v>
      </c>
      <c r="H609" s="36"/>
      <c r="I609" s="21">
        <f t="shared" si="47"/>
        <v>1783.8269127537019</v>
      </c>
      <c r="J609" s="22">
        <f t="shared" si="49"/>
        <v>195044.23665391363</v>
      </c>
    </row>
    <row r="610" spans="2:10" ht="15" thickBot="1">
      <c r="B610" s="23">
        <v>600</v>
      </c>
      <c r="C610" s="37">
        <f t="shared" si="45"/>
        <v>63494</v>
      </c>
      <c r="D610" s="37"/>
      <c r="E610" s="38">
        <f t="shared" si="46"/>
        <v>195938.18940517301</v>
      </c>
      <c r="F610" s="38"/>
      <c r="G610" s="38">
        <f t="shared" si="48"/>
        <v>195044.23665384291</v>
      </c>
      <c r="H610" s="38"/>
      <c r="I610" s="24">
        <f t="shared" si="47"/>
        <v>893.95275133011341</v>
      </c>
      <c r="J610" s="25">
        <f t="shared" si="49"/>
        <v>7.07223080098629E-8</v>
      </c>
    </row>
  </sheetData>
  <mergeCells count="1812">
    <mergeCell ref="B3:J3"/>
    <mergeCell ref="C21:D21"/>
    <mergeCell ref="E21:F21"/>
    <mergeCell ref="C22:D22"/>
    <mergeCell ref="E22:F22"/>
    <mergeCell ref="C23:D23"/>
    <mergeCell ref="E23:F23"/>
    <mergeCell ref="C24:D24"/>
    <mergeCell ref="E24:F24"/>
    <mergeCell ref="C25:D25"/>
    <mergeCell ref="E25:F25"/>
    <mergeCell ref="C26:D26"/>
    <mergeCell ref="E26:F26"/>
    <mergeCell ref="C20:D20"/>
    <mergeCell ref="E20:F20"/>
    <mergeCell ref="G21:H21"/>
    <mergeCell ref="G22:H22"/>
    <mergeCell ref="C15:D15"/>
    <mergeCell ref="E15:F15"/>
    <mergeCell ref="C16:D16"/>
    <mergeCell ref="E16:F16"/>
    <mergeCell ref="C17:D17"/>
    <mergeCell ref="E17:F17"/>
    <mergeCell ref="C18:D18"/>
    <mergeCell ref="E18:F18"/>
    <mergeCell ref="C19:D19"/>
    <mergeCell ref="E19:F19"/>
    <mergeCell ref="E10:F10"/>
    <mergeCell ref="E11:F11"/>
    <mergeCell ref="C12:D12"/>
    <mergeCell ref="E12:F12"/>
    <mergeCell ref="C13:D13"/>
    <mergeCell ref="E13:F13"/>
    <mergeCell ref="C14:D14"/>
    <mergeCell ref="E14:F14"/>
    <mergeCell ref="C32:D32"/>
    <mergeCell ref="E32:F32"/>
    <mergeCell ref="C33:D33"/>
    <mergeCell ref="E33:F33"/>
    <mergeCell ref="C34:D34"/>
    <mergeCell ref="E34:F34"/>
    <mergeCell ref="C35:D35"/>
    <mergeCell ref="E35:F35"/>
    <mergeCell ref="C36:D36"/>
    <mergeCell ref="E36:F36"/>
    <mergeCell ref="C27:D27"/>
    <mergeCell ref="E27:F27"/>
    <mergeCell ref="C28:D28"/>
    <mergeCell ref="E28:F28"/>
    <mergeCell ref="C29:D29"/>
    <mergeCell ref="E29:F29"/>
    <mergeCell ref="C30:D30"/>
    <mergeCell ref="E30:F30"/>
    <mergeCell ref="C31:D31"/>
    <mergeCell ref="E31:F31"/>
    <mergeCell ref="C42:D42"/>
    <mergeCell ref="E42:F42"/>
    <mergeCell ref="C43:D43"/>
    <mergeCell ref="E43:F43"/>
    <mergeCell ref="C44:D44"/>
    <mergeCell ref="E44:F44"/>
    <mergeCell ref="C45:D45"/>
    <mergeCell ref="E45:F45"/>
    <mergeCell ref="C46:D46"/>
    <mergeCell ref="E46:F46"/>
    <mergeCell ref="C37:D37"/>
    <mergeCell ref="E37:F37"/>
    <mergeCell ref="C38:D38"/>
    <mergeCell ref="E38:F38"/>
    <mergeCell ref="C39:D39"/>
    <mergeCell ref="E39:F39"/>
    <mergeCell ref="C40:D40"/>
    <mergeCell ref="E40:F40"/>
    <mergeCell ref="C41:D41"/>
    <mergeCell ref="E41:F41"/>
    <mergeCell ref="C52:D52"/>
    <mergeCell ref="E52:F52"/>
    <mergeCell ref="C53:D53"/>
    <mergeCell ref="E53:F53"/>
    <mergeCell ref="C54:D54"/>
    <mergeCell ref="E54:F54"/>
    <mergeCell ref="C55:D55"/>
    <mergeCell ref="E55:F55"/>
    <mergeCell ref="C56:D56"/>
    <mergeCell ref="E56:F56"/>
    <mergeCell ref="C47:D47"/>
    <mergeCell ref="E47:F47"/>
    <mergeCell ref="C48:D48"/>
    <mergeCell ref="E48:F48"/>
    <mergeCell ref="C49:D49"/>
    <mergeCell ref="E49:F49"/>
    <mergeCell ref="C50:D50"/>
    <mergeCell ref="E50:F50"/>
    <mergeCell ref="C51:D51"/>
    <mergeCell ref="E51:F51"/>
    <mergeCell ref="C62:D62"/>
    <mergeCell ref="E62:F62"/>
    <mergeCell ref="C63:D63"/>
    <mergeCell ref="E63:F63"/>
    <mergeCell ref="C64:D64"/>
    <mergeCell ref="E64:F64"/>
    <mergeCell ref="C65:D65"/>
    <mergeCell ref="E65:F65"/>
    <mergeCell ref="C66:D66"/>
    <mergeCell ref="E66:F66"/>
    <mergeCell ref="C57:D57"/>
    <mergeCell ref="E57:F57"/>
    <mergeCell ref="C58:D58"/>
    <mergeCell ref="E58:F58"/>
    <mergeCell ref="C59:D59"/>
    <mergeCell ref="E59:F59"/>
    <mergeCell ref="C60:D60"/>
    <mergeCell ref="E60:F60"/>
    <mergeCell ref="C61:D61"/>
    <mergeCell ref="E61:F61"/>
    <mergeCell ref="C72:D72"/>
    <mergeCell ref="E72:F72"/>
    <mergeCell ref="C73:D73"/>
    <mergeCell ref="E73:F73"/>
    <mergeCell ref="C74:D74"/>
    <mergeCell ref="E74:F74"/>
    <mergeCell ref="C75:D75"/>
    <mergeCell ref="E75:F75"/>
    <mergeCell ref="C76:D76"/>
    <mergeCell ref="E76:F76"/>
    <mergeCell ref="C67:D67"/>
    <mergeCell ref="E67:F67"/>
    <mergeCell ref="C68:D68"/>
    <mergeCell ref="E68:F68"/>
    <mergeCell ref="C69:D69"/>
    <mergeCell ref="E69:F69"/>
    <mergeCell ref="C70:D70"/>
    <mergeCell ref="E70:F70"/>
    <mergeCell ref="C71:D71"/>
    <mergeCell ref="E71:F71"/>
    <mergeCell ref="C82:D82"/>
    <mergeCell ref="E82:F82"/>
    <mergeCell ref="C83:D83"/>
    <mergeCell ref="E83:F83"/>
    <mergeCell ref="C84:D84"/>
    <mergeCell ref="E84:F84"/>
    <mergeCell ref="C85:D85"/>
    <mergeCell ref="E85:F85"/>
    <mergeCell ref="C86:D86"/>
    <mergeCell ref="E86:F86"/>
    <mergeCell ref="C77:D77"/>
    <mergeCell ref="E77:F77"/>
    <mergeCell ref="C78:D78"/>
    <mergeCell ref="E78:F78"/>
    <mergeCell ref="C79:D79"/>
    <mergeCell ref="E79:F79"/>
    <mergeCell ref="C80:D80"/>
    <mergeCell ref="E80:F80"/>
    <mergeCell ref="C81:D81"/>
    <mergeCell ref="E81:F81"/>
    <mergeCell ref="C92:D92"/>
    <mergeCell ref="E92:F92"/>
    <mergeCell ref="C93:D93"/>
    <mergeCell ref="E93:F93"/>
    <mergeCell ref="C94:D94"/>
    <mergeCell ref="E94:F94"/>
    <mergeCell ref="C95:D95"/>
    <mergeCell ref="E95:F95"/>
    <mergeCell ref="C96:D96"/>
    <mergeCell ref="E96:F96"/>
    <mergeCell ref="C87:D87"/>
    <mergeCell ref="E87:F87"/>
    <mergeCell ref="C88:D88"/>
    <mergeCell ref="E88:F88"/>
    <mergeCell ref="C89:D89"/>
    <mergeCell ref="E89:F89"/>
    <mergeCell ref="C90:D90"/>
    <mergeCell ref="E90:F90"/>
    <mergeCell ref="C91:D91"/>
    <mergeCell ref="E91:F91"/>
    <mergeCell ref="C102:D102"/>
    <mergeCell ref="E102:F102"/>
    <mergeCell ref="C103:D103"/>
    <mergeCell ref="E103:F103"/>
    <mergeCell ref="C104:D104"/>
    <mergeCell ref="E104:F104"/>
    <mergeCell ref="C105:D105"/>
    <mergeCell ref="E105:F105"/>
    <mergeCell ref="C106:D106"/>
    <mergeCell ref="E106:F106"/>
    <mergeCell ref="C97:D97"/>
    <mergeCell ref="E97:F97"/>
    <mergeCell ref="C98:D98"/>
    <mergeCell ref="E98:F98"/>
    <mergeCell ref="C99:D99"/>
    <mergeCell ref="E99:F99"/>
    <mergeCell ref="C100:D100"/>
    <mergeCell ref="E100:F100"/>
    <mergeCell ref="C101:D101"/>
    <mergeCell ref="E101:F101"/>
    <mergeCell ref="C112:D112"/>
    <mergeCell ref="E112:F112"/>
    <mergeCell ref="C113:D113"/>
    <mergeCell ref="E113:F113"/>
    <mergeCell ref="C114:D114"/>
    <mergeCell ref="E114:F114"/>
    <mergeCell ref="C115:D115"/>
    <mergeCell ref="E115:F115"/>
    <mergeCell ref="C116:D116"/>
    <mergeCell ref="E116:F116"/>
    <mergeCell ref="C107:D107"/>
    <mergeCell ref="E107:F107"/>
    <mergeCell ref="C108:D108"/>
    <mergeCell ref="E108:F108"/>
    <mergeCell ref="C109:D109"/>
    <mergeCell ref="E109:F109"/>
    <mergeCell ref="C110:D110"/>
    <mergeCell ref="E110:F110"/>
    <mergeCell ref="C111:D111"/>
    <mergeCell ref="E111:F111"/>
    <mergeCell ref="C122:D122"/>
    <mergeCell ref="E122:F122"/>
    <mergeCell ref="C123:D123"/>
    <mergeCell ref="E123:F123"/>
    <mergeCell ref="C124:D124"/>
    <mergeCell ref="E124:F124"/>
    <mergeCell ref="C125:D125"/>
    <mergeCell ref="E125:F125"/>
    <mergeCell ref="C126:D126"/>
    <mergeCell ref="E126:F126"/>
    <mergeCell ref="C117:D117"/>
    <mergeCell ref="E117:F117"/>
    <mergeCell ref="C118:D118"/>
    <mergeCell ref="E118:F118"/>
    <mergeCell ref="C119:D119"/>
    <mergeCell ref="E119:F119"/>
    <mergeCell ref="C120:D120"/>
    <mergeCell ref="E120:F120"/>
    <mergeCell ref="C121:D121"/>
    <mergeCell ref="E121:F121"/>
    <mergeCell ref="C132:D132"/>
    <mergeCell ref="E132:F132"/>
    <mergeCell ref="C133:D133"/>
    <mergeCell ref="E133:F133"/>
    <mergeCell ref="C134:D134"/>
    <mergeCell ref="E134:F134"/>
    <mergeCell ref="C135:D135"/>
    <mergeCell ref="E135:F135"/>
    <mergeCell ref="C136:D136"/>
    <mergeCell ref="E136:F136"/>
    <mergeCell ref="C127:D127"/>
    <mergeCell ref="E127:F127"/>
    <mergeCell ref="C128:D128"/>
    <mergeCell ref="E128:F128"/>
    <mergeCell ref="C129:D129"/>
    <mergeCell ref="E129:F129"/>
    <mergeCell ref="C130:D130"/>
    <mergeCell ref="E130:F130"/>
    <mergeCell ref="C131:D131"/>
    <mergeCell ref="E131:F131"/>
    <mergeCell ref="C142:D142"/>
    <mergeCell ref="E142:F142"/>
    <mergeCell ref="C143:D143"/>
    <mergeCell ref="E143:F143"/>
    <mergeCell ref="C144:D144"/>
    <mergeCell ref="E144:F144"/>
    <mergeCell ref="C145:D145"/>
    <mergeCell ref="E145:F145"/>
    <mergeCell ref="C146:D146"/>
    <mergeCell ref="E146:F146"/>
    <mergeCell ref="C137:D137"/>
    <mergeCell ref="E137:F137"/>
    <mergeCell ref="C138:D138"/>
    <mergeCell ref="E138:F138"/>
    <mergeCell ref="C139:D139"/>
    <mergeCell ref="E139:F139"/>
    <mergeCell ref="C140:D140"/>
    <mergeCell ref="E140:F140"/>
    <mergeCell ref="C141:D141"/>
    <mergeCell ref="E141:F141"/>
    <mergeCell ref="C152:D152"/>
    <mergeCell ref="E152:F152"/>
    <mergeCell ref="C153:D153"/>
    <mergeCell ref="E153:F153"/>
    <mergeCell ref="C154:D154"/>
    <mergeCell ref="E154:F154"/>
    <mergeCell ref="C155:D155"/>
    <mergeCell ref="E155:F155"/>
    <mergeCell ref="C156:D156"/>
    <mergeCell ref="E156:F156"/>
    <mergeCell ref="C147:D147"/>
    <mergeCell ref="E147:F147"/>
    <mergeCell ref="C148:D148"/>
    <mergeCell ref="E148:F148"/>
    <mergeCell ref="C149:D149"/>
    <mergeCell ref="E149:F149"/>
    <mergeCell ref="C150:D150"/>
    <mergeCell ref="E150:F150"/>
    <mergeCell ref="C151:D151"/>
    <mergeCell ref="E151:F151"/>
    <mergeCell ref="C162:D162"/>
    <mergeCell ref="E162:F162"/>
    <mergeCell ref="C163:D163"/>
    <mergeCell ref="E163:F163"/>
    <mergeCell ref="C164:D164"/>
    <mergeCell ref="E164:F164"/>
    <mergeCell ref="C165:D165"/>
    <mergeCell ref="E165:F165"/>
    <mergeCell ref="C166:D166"/>
    <mergeCell ref="E166:F166"/>
    <mergeCell ref="C157:D157"/>
    <mergeCell ref="E157:F157"/>
    <mergeCell ref="C158:D158"/>
    <mergeCell ref="E158:F158"/>
    <mergeCell ref="C159:D159"/>
    <mergeCell ref="E159:F159"/>
    <mergeCell ref="C160:D160"/>
    <mergeCell ref="E160:F160"/>
    <mergeCell ref="C161:D161"/>
    <mergeCell ref="E161:F161"/>
    <mergeCell ref="C172:D172"/>
    <mergeCell ref="E172:F172"/>
    <mergeCell ref="C173:D173"/>
    <mergeCell ref="E173:F173"/>
    <mergeCell ref="C174:D174"/>
    <mergeCell ref="E174:F174"/>
    <mergeCell ref="C175:D175"/>
    <mergeCell ref="E175:F175"/>
    <mergeCell ref="C176:D176"/>
    <mergeCell ref="E176:F176"/>
    <mergeCell ref="C167:D167"/>
    <mergeCell ref="E167:F167"/>
    <mergeCell ref="C168:D168"/>
    <mergeCell ref="E168:F168"/>
    <mergeCell ref="C169:D169"/>
    <mergeCell ref="E169:F169"/>
    <mergeCell ref="C170:D170"/>
    <mergeCell ref="E170:F170"/>
    <mergeCell ref="C171:D171"/>
    <mergeCell ref="E171:F171"/>
    <mergeCell ref="C182:D182"/>
    <mergeCell ref="E182:F182"/>
    <mergeCell ref="C183:D183"/>
    <mergeCell ref="E183:F183"/>
    <mergeCell ref="C184:D184"/>
    <mergeCell ref="E184:F184"/>
    <mergeCell ref="C185:D185"/>
    <mergeCell ref="E185:F185"/>
    <mergeCell ref="C186:D186"/>
    <mergeCell ref="E186:F186"/>
    <mergeCell ref="C177:D177"/>
    <mergeCell ref="E177:F177"/>
    <mergeCell ref="C178:D178"/>
    <mergeCell ref="E178:F178"/>
    <mergeCell ref="C179:D179"/>
    <mergeCell ref="E179:F179"/>
    <mergeCell ref="C180:D180"/>
    <mergeCell ref="E180:F180"/>
    <mergeCell ref="C181:D181"/>
    <mergeCell ref="E181:F181"/>
    <mergeCell ref="C192:D192"/>
    <mergeCell ref="E192:F192"/>
    <mergeCell ref="C193:D193"/>
    <mergeCell ref="E193:F193"/>
    <mergeCell ref="C194:D194"/>
    <mergeCell ref="E194:F194"/>
    <mergeCell ref="C195:D195"/>
    <mergeCell ref="E195:F195"/>
    <mergeCell ref="C196:D196"/>
    <mergeCell ref="E196:F196"/>
    <mergeCell ref="C187:D187"/>
    <mergeCell ref="E187:F187"/>
    <mergeCell ref="C188:D188"/>
    <mergeCell ref="E188:F188"/>
    <mergeCell ref="C189:D189"/>
    <mergeCell ref="E189:F189"/>
    <mergeCell ref="C190:D190"/>
    <mergeCell ref="E190:F190"/>
    <mergeCell ref="C191:D191"/>
    <mergeCell ref="E191:F191"/>
    <mergeCell ref="C202:D202"/>
    <mergeCell ref="E202:F202"/>
    <mergeCell ref="C203:D203"/>
    <mergeCell ref="E203:F203"/>
    <mergeCell ref="C204:D204"/>
    <mergeCell ref="E204:F204"/>
    <mergeCell ref="C205:D205"/>
    <mergeCell ref="E205:F205"/>
    <mergeCell ref="C206:D206"/>
    <mergeCell ref="E206:F206"/>
    <mergeCell ref="C197:D197"/>
    <mergeCell ref="E197:F197"/>
    <mergeCell ref="C198:D198"/>
    <mergeCell ref="E198:F198"/>
    <mergeCell ref="C199:D199"/>
    <mergeCell ref="E199:F199"/>
    <mergeCell ref="C200:D200"/>
    <mergeCell ref="E200:F200"/>
    <mergeCell ref="C201:D201"/>
    <mergeCell ref="E201:F201"/>
    <mergeCell ref="C212:D212"/>
    <mergeCell ref="E212:F212"/>
    <mergeCell ref="C213:D213"/>
    <mergeCell ref="E213:F213"/>
    <mergeCell ref="C214:D214"/>
    <mergeCell ref="E214:F214"/>
    <mergeCell ref="C215:D215"/>
    <mergeCell ref="E215:F215"/>
    <mergeCell ref="C216:D216"/>
    <mergeCell ref="E216:F216"/>
    <mergeCell ref="C207:D207"/>
    <mergeCell ref="E207:F207"/>
    <mergeCell ref="C208:D208"/>
    <mergeCell ref="E208:F208"/>
    <mergeCell ref="C209:D209"/>
    <mergeCell ref="E209:F209"/>
    <mergeCell ref="C210:D210"/>
    <mergeCell ref="E210:F210"/>
    <mergeCell ref="C211:D211"/>
    <mergeCell ref="E211:F211"/>
    <mergeCell ref="C222:D222"/>
    <mergeCell ref="E222:F222"/>
    <mergeCell ref="C223:D223"/>
    <mergeCell ref="E223:F223"/>
    <mergeCell ref="C224:D224"/>
    <mergeCell ref="E224:F224"/>
    <mergeCell ref="C225:D225"/>
    <mergeCell ref="E225:F225"/>
    <mergeCell ref="C226:D226"/>
    <mergeCell ref="E226:F226"/>
    <mergeCell ref="C217:D217"/>
    <mergeCell ref="E217:F217"/>
    <mergeCell ref="C218:D218"/>
    <mergeCell ref="E218:F218"/>
    <mergeCell ref="C219:D219"/>
    <mergeCell ref="E219:F219"/>
    <mergeCell ref="C220:D220"/>
    <mergeCell ref="E220:F220"/>
    <mergeCell ref="C221:D221"/>
    <mergeCell ref="E221:F221"/>
    <mergeCell ref="C232:D232"/>
    <mergeCell ref="E232:F232"/>
    <mergeCell ref="C233:D233"/>
    <mergeCell ref="E233:F233"/>
    <mergeCell ref="C234:D234"/>
    <mergeCell ref="E234:F234"/>
    <mergeCell ref="C235:D235"/>
    <mergeCell ref="E235:F235"/>
    <mergeCell ref="C236:D236"/>
    <mergeCell ref="E236:F236"/>
    <mergeCell ref="C227:D227"/>
    <mergeCell ref="E227:F227"/>
    <mergeCell ref="C228:D228"/>
    <mergeCell ref="E228:F228"/>
    <mergeCell ref="C229:D229"/>
    <mergeCell ref="E229:F229"/>
    <mergeCell ref="C230:D230"/>
    <mergeCell ref="E230:F230"/>
    <mergeCell ref="C231:D231"/>
    <mergeCell ref="E231:F231"/>
    <mergeCell ref="C242:D242"/>
    <mergeCell ref="E242:F242"/>
    <mergeCell ref="C243:D243"/>
    <mergeCell ref="E243:F243"/>
    <mergeCell ref="C244:D244"/>
    <mergeCell ref="E244:F244"/>
    <mergeCell ref="C245:D245"/>
    <mergeCell ref="E245:F245"/>
    <mergeCell ref="C246:D246"/>
    <mergeCell ref="E246:F246"/>
    <mergeCell ref="C237:D237"/>
    <mergeCell ref="E237:F237"/>
    <mergeCell ref="C238:D238"/>
    <mergeCell ref="E238:F238"/>
    <mergeCell ref="C239:D239"/>
    <mergeCell ref="E239:F239"/>
    <mergeCell ref="C240:D240"/>
    <mergeCell ref="E240:F240"/>
    <mergeCell ref="C241:D241"/>
    <mergeCell ref="E241:F241"/>
    <mergeCell ref="C252:D252"/>
    <mergeCell ref="E252:F252"/>
    <mergeCell ref="C253:D253"/>
    <mergeCell ref="E253:F253"/>
    <mergeCell ref="C254:D254"/>
    <mergeCell ref="E254:F254"/>
    <mergeCell ref="C255:D255"/>
    <mergeCell ref="E255:F255"/>
    <mergeCell ref="C256:D256"/>
    <mergeCell ref="E256:F256"/>
    <mergeCell ref="C247:D247"/>
    <mergeCell ref="E247:F247"/>
    <mergeCell ref="C248:D248"/>
    <mergeCell ref="E248:F248"/>
    <mergeCell ref="C249:D249"/>
    <mergeCell ref="E249:F249"/>
    <mergeCell ref="C250:D250"/>
    <mergeCell ref="E250:F250"/>
    <mergeCell ref="C251:D251"/>
    <mergeCell ref="E251:F251"/>
    <mergeCell ref="C262:D262"/>
    <mergeCell ref="E262:F262"/>
    <mergeCell ref="C263:D263"/>
    <mergeCell ref="E263:F263"/>
    <mergeCell ref="C264:D264"/>
    <mergeCell ref="E264:F264"/>
    <mergeCell ref="C265:D265"/>
    <mergeCell ref="E265:F265"/>
    <mergeCell ref="C266:D266"/>
    <mergeCell ref="E266:F266"/>
    <mergeCell ref="C257:D257"/>
    <mergeCell ref="E257:F257"/>
    <mergeCell ref="C258:D258"/>
    <mergeCell ref="E258:F258"/>
    <mergeCell ref="C259:D259"/>
    <mergeCell ref="E259:F259"/>
    <mergeCell ref="C260:D260"/>
    <mergeCell ref="E260:F260"/>
    <mergeCell ref="C261:D261"/>
    <mergeCell ref="E261:F261"/>
    <mergeCell ref="C272:D272"/>
    <mergeCell ref="E272:F272"/>
    <mergeCell ref="C273:D273"/>
    <mergeCell ref="E273:F273"/>
    <mergeCell ref="C274:D274"/>
    <mergeCell ref="E274:F274"/>
    <mergeCell ref="C275:D275"/>
    <mergeCell ref="E275:F275"/>
    <mergeCell ref="C276:D276"/>
    <mergeCell ref="E276:F276"/>
    <mergeCell ref="C267:D267"/>
    <mergeCell ref="E267:F267"/>
    <mergeCell ref="C268:D268"/>
    <mergeCell ref="E268:F268"/>
    <mergeCell ref="C269:D269"/>
    <mergeCell ref="E269:F269"/>
    <mergeCell ref="C270:D270"/>
    <mergeCell ref="E270:F270"/>
    <mergeCell ref="C271:D271"/>
    <mergeCell ref="E271:F271"/>
    <mergeCell ref="C282:D282"/>
    <mergeCell ref="E282:F282"/>
    <mergeCell ref="C283:D283"/>
    <mergeCell ref="E283:F283"/>
    <mergeCell ref="C284:D284"/>
    <mergeCell ref="E284:F284"/>
    <mergeCell ref="C285:D285"/>
    <mergeCell ref="E285:F285"/>
    <mergeCell ref="C286:D286"/>
    <mergeCell ref="E286:F286"/>
    <mergeCell ref="C277:D277"/>
    <mergeCell ref="E277:F277"/>
    <mergeCell ref="C278:D278"/>
    <mergeCell ref="E278:F278"/>
    <mergeCell ref="C279:D279"/>
    <mergeCell ref="E279:F279"/>
    <mergeCell ref="C280:D280"/>
    <mergeCell ref="E280:F280"/>
    <mergeCell ref="C281:D281"/>
    <mergeCell ref="E281:F281"/>
    <mergeCell ref="C292:D292"/>
    <mergeCell ref="E292:F292"/>
    <mergeCell ref="C293:D293"/>
    <mergeCell ref="E293:F293"/>
    <mergeCell ref="C294:D294"/>
    <mergeCell ref="E294:F294"/>
    <mergeCell ref="C295:D295"/>
    <mergeCell ref="E295:F295"/>
    <mergeCell ref="C296:D296"/>
    <mergeCell ref="E296:F296"/>
    <mergeCell ref="C287:D287"/>
    <mergeCell ref="E287:F287"/>
    <mergeCell ref="C288:D288"/>
    <mergeCell ref="E288:F288"/>
    <mergeCell ref="C289:D289"/>
    <mergeCell ref="E289:F289"/>
    <mergeCell ref="C290:D290"/>
    <mergeCell ref="E290:F290"/>
    <mergeCell ref="C291:D291"/>
    <mergeCell ref="E291:F291"/>
    <mergeCell ref="C302:D302"/>
    <mergeCell ref="E302:F302"/>
    <mergeCell ref="C303:D303"/>
    <mergeCell ref="E303:F303"/>
    <mergeCell ref="C304:D304"/>
    <mergeCell ref="E304:F304"/>
    <mergeCell ref="C305:D305"/>
    <mergeCell ref="E305:F305"/>
    <mergeCell ref="C306:D306"/>
    <mergeCell ref="E306:F306"/>
    <mergeCell ref="C297:D297"/>
    <mergeCell ref="E297:F297"/>
    <mergeCell ref="C298:D298"/>
    <mergeCell ref="E298:F298"/>
    <mergeCell ref="C299:D299"/>
    <mergeCell ref="E299:F299"/>
    <mergeCell ref="C300:D300"/>
    <mergeCell ref="E300:F300"/>
    <mergeCell ref="C301:D301"/>
    <mergeCell ref="E301:F301"/>
    <mergeCell ref="C312:D312"/>
    <mergeCell ref="E312:F312"/>
    <mergeCell ref="C313:D313"/>
    <mergeCell ref="E313:F313"/>
    <mergeCell ref="C314:D314"/>
    <mergeCell ref="E314:F314"/>
    <mergeCell ref="C315:D315"/>
    <mergeCell ref="E315:F315"/>
    <mergeCell ref="C316:D316"/>
    <mergeCell ref="E316:F316"/>
    <mergeCell ref="C307:D307"/>
    <mergeCell ref="E307:F307"/>
    <mergeCell ref="C308:D308"/>
    <mergeCell ref="E308:F308"/>
    <mergeCell ref="C309:D309"/>
    <mergeCell ref="E309:F309"/>
    <mergeCell ref="C310:D310"/>
    <mergeCell ref="E310:F310"/>
    <mergeCell ref="C311:D311"/>
    <mergeCell ref="E311:F311"/>
    <mergeCell ref="C322:D322"/>
    <mergeCell ref="E322:F322"/>
    <mergeCell ref="C323:D323"/>
    <mergeCell ref="E323:F323"/>
    <mergeCell ref="C324:D324"/>
    <mergeCell ref="E324:F324"/>
    <mergeCell ref="C325:D325"/>
    <mergeCell ref="E325:F325"/>
    <mergeCell ref="C326:D326"/>
    <mergeCell ref="E326:F326"/>
    <mergeCell ref="C317:D317"/>
    <mergeCell ref="E317:F317"/>
    <mergeCell ref="C318:D318"/>
    <mergeCell ref="E318:F318"/>
    <mergeCell ref="C319:D319"/>
    <mergeCell ref="E319:F319"/>
    <mergeCell ref="C320:D320"/>
    <mergeCell ref="E320:F320"/>
    <mergeCell ref="C321:D321"/>
    <mergeCell ref="E321:F321"/>
    <mergeCell ref="C332:D332"/>
    <mergeCell ref="E332:F332"/>
    <mergeCell ref="C333:D333"/>
    <mergeCell ref="E333:F333"/>
    <mergeCell ref="C334:D334"/>
    <mergeCell ref="E334:F334"/>
    <mergeCell ref="C335:D335"/>
    <mergeCell ref="E335:F335"/>
    <mergeCell ref="C336:D336"/>
    <mergeCell ref="E336:F336"/>
    <mergeCell ref="C327:D327"/>
    <mergeCell ref="E327:F327"/>
    <mergeCell ref="C328:D328"/>
    <mergeCell ref="E328:F328"/>
    <mergeCell ref="C329:D329"/>
    <mergeCell ref="E329:F329"/>
    <mergeCell ref="C330:D330"/>
    <mergeCell ref="E330:F330"/>
    <mergeCell ref="C331:D331"/>
    <mergeCell ref="E331:F331"/>
    <mergeCell ref="C342:D342"/>
    <mergeCell ref="E342:F342"/>
    <mergeCell ref="C343:D343"/>
    <mergeCell ref="E343:F343"/>
    <mergeCell ref="C344:D344"/>
    <mergeCell ref="E344:F344"/>
    <mergeCell ref="C345:D345"/>
    <mergeCell ref="E345:F345"/>
    <mergeCell ref="C346:D346"/>
    <mergeCell ref="E346:F346"/>
    <mergeCell ref="C337:D337"/>
    <mergeCell ref="E337:F337"/>
    <mergeCell ref="C338:D338"/>
    <mergeCell ref="E338:F338"/>
    <mergeCell ref="C339:D339"/>
    <mergeCell ref="E339:F339"/>
    <mergeCell ref="C340:D340"/>
    <mergeCell ref="E340:F340"/>
    <mergeCell ref="C341:D341"/>
    <mergeCell ref="E341:F341"/>
    <mergeCell ref="C360:D360"/>
    <mergeCell ref="E360:F360"/>
    <mergeCell ref="C361:D361"/>
    <mergeCell ref="E361:F361"/>
    <mergeCell ref="C352:D352"/>
    <mergeCell ref="E352:F352"/>
    <mergeCell ref="C353:D353"/>
    <mergeCell ref="E353:F353"/>
    <mergeCell ref="C354:D354"/>
    <mergeCell ref="E354:F354"/>
    <mergeCell ref="C355:D355"/>
    <mergeCell ref="E355:F355"/>
    <mergeCell ref="C356:D356"/>
    <mergeCell ref="E356:F356"/>
    <mergeCell ref="C347:D347"/>
    <mergeCell ref="E347:F347"/>
    <mergeCell ref="C348:D348"/>
    <mergeCell ref="E348:F348"/>
    <mergeCell ref="C349:D349"/>
    <mergeCell ref="E349:F349"/>
    <mergeCell ref="C350:D350"/>
    <mergeCell ref="E350:F350"/>
    <mergeCell ref="C351:D351"/>
    <mergeCell ref="E351:F351"/>
    <mergeCell ref="F4:G4"/>
    <mergeCell ref="B8:D8"/>
    <mergeCell ref="E8:F8"/>
    <mergeCell ref="C11:D11"/>
    <mergeCell ref="C10:D10"/>
    <mergeCell ref="G8:H8"/>
    <mergeCell ref="G10:H10"/>
    <mergeCell ref="G11:H11"/>
    <mergeCell ref="C367:D367"/>
    <mergeCell ref="E367:F367"/>
    <mergeCell ref="C368:D368"/>
    <mergeCell ref="E368:F368"/>
    <mergeCell ref="C369:D369"/>
    <mergeCell ref="E369:F369"/>
    <mergeCell ref="C370:D370"/>
    <mergeCell ref="E370:F370"/>
    <mergeCell ref="C362:D362"/>
    <mergeCell ref="E362:F362"/>
    <mergeCell ref="C363:D363"/>
    <mergeCell ref="E363:F363"/>
    <mergeCell ref="C364:D364"/>
    <mergeCell ref="E364:F364"/>
    <mergeCell ref="C365:D365"/>
    <mergeCell ref="E365:F365"/>
    <mergeCell ref="C366:D366"/>
    <mergeCell ref="E366:F366"/>
    <mergeCell ref="C357:D357"/>
    <mergeCell ref="E357:F357"/>
    <mergeCell ref="C358:D358"/>
    <mergeCell ref="E358:F358"/>
    <mergeCell ref="C359:D359"/>
    <mergeCell ref="E359:F359"/>
    <mergeCell ref="G23:H23"/>
    <mergeCell ref="G24:H24"/>
    <mergeCell ref="G25:H25"/>
    <mergeCell ref="G26:H26"/>
    <mergeCell ref="G27:H27"/>
    <mergeCell ref="G28:H28"/>
    <mergeCell ref="G29:H29"/>
    <mergeCell ref="G30:H30"/>
    <mergeCell ref="G31:H31"/>
    <mergeCell ref="G12:H12"/>
    <mergeCell ref="G13:H13"/>
    <mergeCell ref="G14:H14"/>
    <mergeCell ref="G15:H15"/>
    <mergeCell ref="G16:H16"/>
    <mergeCell ref="G17:H17"/>
    <mergeCell ref="G18:H18"/>
    <mergeCell ref="G19:H19"/>
    <mergeCell ref="G20:H20"/>
    <mergeCell ref="G41:H41"/>
    <mergeCell ref="G42:H42"/>
    <mergeCell ref="G43:H43"/>
    <mergeCell ref="G44:H44"/>
    <mergeCell ref="G45:H45"/>
    <mergeCell ref="G46:H46"/>
    <mergeCell ref="G47:H47"/>
    <mergeCell ref="G48:H48"/>
    <mergeCell ref="G49:H49"/>
    <mergeCell ref="G32:H32"/>
    <mergeCell ref="G33:H33"/>
    <mergeCell ref="G34:H34"/>
    <mergeCell ref="G35:H35"/>
    <mergeCell ref="G36:H36"/>
    <mergeCell ref="G37:H37"/>
    <mergeCell ref="G38:H38"/>
    <mergeCell ref="G39:H39"/>
    <mergeCell ref="G40:H40"/>
    <mergeCell ref="G59:H59"/>
    <mergeCell ref="G60:H60"/>
    <mergeCell ref="G61:H61"/>
    <mergeCell ref="G62:H62"/>
    <mergeCell ref="G63:H63"/>
    <mergeCell ref="G64:H64"/>
    <mergeCell ref="G65:H65"/>
    <mergeCell ref="G66:H66"/>
    <mergeCell ref="G67:H67"/>
    <mergeCell ref="G50:H50"/>
    <mergeCell ref="G51:H51"/>
    <mergeCell ref="G52:H52"/>
    <mergeCell ref="G53:H53"/>
    <mergeCell ref="G54:H54"/>
    <mergeCell ref="G55:H55"/>
    <mergeCell ref="G56:H56"/>
    <mergeCell ref="G57:H57"/>
    <mergeCell ref="G58:H58"/>
    <mergeCell ref="G77:H77"/>
    <mergeCell ref="G78:H78"/>
    <mergeCell ref="G79:H79"/>
    <mergeCell ref="G80:H80"/>
    <mergeCell ref="G81:H81"/>
    <mergeCell ref="G82:H82"/>
    <mergeCell ref="G83:H83"/>
    <mergeCell ref="G84:H84"/>
    <mergeCell ref="G85:H85"/>
    <mergeCell ref="G68:H68"/>
    <mergeCell ref="G69:H69"/>
    <mergeCell ref="G70:H70"/>
    <mergeCell ref="G71:H71"/>
    <mergeCell ref="G72:H72"/>
    <mergeCell ref="G73:H73"/>
    <mergeCell ref="G74:H74"/>
    <mergeCell ref="G75:H75"/>
    <mergeCell ref="G76:H76"/>
    <mergeCell ref="G95:H95"/>
    <mergeCell ref="G96:H96"/>
    <mergeCell ref="G97:H97"/>
    <mergeCell ref="G98:H98"/>
    <mergeCell ref="G99:H99"/>
    <mergeCell ref="G100:H100"/>
    <mergeCell ref="G101:H101"/>
    <mergeCell ref="G102:H102"/>
    <mergeCell ref="G103:H103"/>
    <mergeCell ref="G86:H86"/>
    <mergeCell ref="G87:H87"/>
    <mergeCell ref="G88:H88"/>
    <mergeCell ref="G89:H89"/>
    <mergeCell ref="G90:H90"/>
    <mergeCell ref="G91:H91"/>
    <mergeCell ref="G92:H92"/>
    <mergeCell ref="G93:H93"/>
    <mergeCell ref="G94:H94"/>
    <mergeCell ref="G113:H113"/>
    <mergeCell ref="G114:H114"/>
    <mergeCell ref="G115:H115"/>
    <mergeCell ref="G116:H116"/>
    <mergeCell ref="G117:H117"/>
    <mergeCell ref="G118:H118"/>
    <mergeCell ref="G119:H119"/>
    <mergeCell ref="G120:H120"/>
    <mergeCell ref="G121:H121"/>
    <mergeCell ref="G104:H104"/>
    <mergeCell ref="G105:H105"/>
    <mergeCell ref="G106:H106"/>
    <mergeCell ref="G107:H107"/>
    <mergeCell ref="G108:H108"/>
    <mergeCell ref="G109:H109"/>
    <mergeCell ref="G110:H110"/>
    <mergeCell ref="G111:H111"/>
    <mergeCell ref="G112:H112"/>
    <mergeCell ref="G131:H131"/>
    <mergeCell ref="G132:H132"/>
    <mergeCell ref="G133:H133"/>
    <mergeCell ref="G134:H134"/>
    <mergeCell ref="G135:H135"/>
    <mergeCell ref="G136:H136"/>
    <mergeCell ref="G137:H137"/>
    <mergeCell ref="G138:H138"/>
    <mergeCell ref="G139:H139"/>
    <mergeCell ref="G122:H122"/>
    <mergeCell ref="G123:H123"/>
    <mergeCell ref="G124:H124"/>
    <mergeCell ref="G125:H125"/>
    <mergeCell ref="G126:H126"/>
    <mergeCell ref="G127:H127"/>
    <mergeCell ref="G128:H128"/>
    <mergeCell ref="G129:H129"/>
    <mergeCell ref="G130:H130"/>
    <mergeCell ref="G149:H149"/>
    <mergeCell ref="G150:H150"/>
    <mergeCell ref="G151:H151"/>
    <mergeCell ref="G152:H152"/>
    <mergeCell ref="G153:H153"/>
    <mergeCell ref="G154:H154"/>
    <mergeCell ref="G155:H155"/>
    <mergeCell ref="G156:H156"/>
    <mergeCell ref="G157:H157"/>
    <mergeCell ref="G140:H140"/>
    <mergeCell ref="G141:H141"/>
    <mergeCell ref="G142:H142"/>
    <mergeCell ref="G143:H143"/>
    <mergeCell ref="G144:H144"/>
    <mergeCell ref="G145:H145"/>
    <mergeCell ref="G146:H146"/>
    <mergeCell ref="G147:H147"/>
    <mergeCell ref="G148:H148"/>
    <mergeCell ref="G167:H167"/>
    <mergeCell ref="G168:H168"/>
    <mergeCell ref="G169:H169"/>
    <mergeCell ref="G170:H170"/>
    <mergeCell ref="G171:H171"/>
    <mergeCell ref="G172:H172"/>
    <mergeCell ref="G173:H173"/>
    <mergeCell ref="G174:H174"/>
    <mergeCell ref="G175:H175"/>
    <mergeCell ref="G158:H158"/>
    <mergeCell ref="G159:H159"/>
    <mergeCell ref="G160:H160"/>
    <mergeCell ref="G161:H161"/>
    <mergeCell ref="G162:H162"/>
    <mergeCell ref="G163:H163"/>
    <mergeCell ref="G164:H164"/>
    <mergeCell ref="G165:H165"/>
    <mergeCell ref="G166:H166"/>
    <mergeCell ref="G185:H185"/>
    <mergeCell ref="G186:H186"/>
    <mergeCell ref="G187:H187"/>
    <mergeCell ref="G188:H188"/>
    <mergeCell ref="G189:H189"/>
    <mergeCell ref="G190:H190"/>
    <mergeCell ref="G191:H191"/>
    <mergeCell ref="G192:H192"/>
    <mergeCell ref="G193:H193"/>
    <mergeCell ref="G176:H176"/>
    <mergeCell ref="G177:H177"/>
    <mergeCell ref="G178:H178"/>
    <mergeCell ref="G179:H179"/>
    <mergeCell ref="G180:H180"/>
    <mergeCell ref="G181:H181"/>
    <mergeCell ref="G182:H182"/>
    <mergeCell ref="G183:H183"/>
    <mergeCell ref="G184:H184"/>
    <mergeCell ref="G203:H203"/>
    <mergeCell ref="G204:H204"/>
    <mergeCell ref="G205:H205"/>
    <mergeCell ref="G206:H206"/>
    <mergeCell ref="G207:H207"/>
    <mergeCell ref="G208:H208"/>
    <mergeCell ref="G209:H209"/>
    <mergeCell ref="G210:H210"/>
    <mergeCell ref="G211:H211"/>
    <mergeCell ref="G194:H194"/>
    <mergeCell ref="G195:H195"/>
    <mergeCell ref="G196:H196"/>
    <mergeCell ref="G197:H197"/>
    <mergeCell ref="G198:H198"/>
    <mergeCell ref="G199:H199"/>
    <mergeCell ref="G200:H200"/>
    <mergeCell ref="G201:H201"/>
    <mergeCell ref="G202:H202"/>
    <mergeCell ref="G221:H221"/>
    <mergeCell ref="G222:H222"/>
    <mergeCell ref="G223:H223"/>
    <mergeCell ref="G224:H224"/>
    <mergeCell ref="G225:H225"/>
    <mergeCell ref="G226:H226"/>
    <mergeCell ref="G227:H227"/>
    <mergeCell ref="G228:H228"/>
    <mergeCell ref="G229:H229"/>
    <mergeCell ref="G212:H212"/>
    <mergeCell ref="G213:H213"/>
    <mergeCell ref="G214:H214"/>
    <mergeCell ref="G215:H215"/>
    <mergeCell ref="G216:H216"/>
    <mergeCell ref="G217:H217"/>
    <mergeCell ref="G218:H218"/>
    <mergeCell ref="G219:H219"/>
    <mergeCell ref="G220:H220"/>
    <mergeCell ref="G239:H239"/>
    <mergeCell ref="G240:H240"/>
    <mergeCell ref="G241:H241"/>
    <mergeCell ref="G242:H242"/>
    <mergeCell ref="G243:H243"/>
    <mergeCell ref="G244:H244"/>
    <mergeCell ref="G245:H245"/>
    <mergeCell ref="G246:H246"/>
    <mergeCell ref="G247:H247"/>
    <mergeCell ref="G230:H230"/>
    <mergeCell ref="G231:H231"/>
    <mergeCell ref="G232:H232"/>
    <mergeCell ref="G233:H233"/>
    <mergeCell ref="G234:H234"/>
    <mergeCell ref="G235:H235"/>
    <mergeCell ref="G236:H236"/>
    <mergeCell ref="G237:H237"/>
    <mergeCell ref="G238:H238"/>
    <mergeCell ref="G257:H257"/>
    <mergeCell ref="G258:H258"/>
    <mergeCell ref="G259:H259"/>
    <mergeCell ref="G260:H260"/>
    <mergeCell ref="G261:H261"/>
    <mergeCell ref="G262:H262"/>
    <mergeCell ref="G263:H263"/>
    <mergeCell ref="G264:H264"/>
    <mergeCell ref="G265:H265"/>
    <mergeCell ref="G248:H248"/>
    <mergeCell ref="G249:H249"/>
    <mergeCell ref="G250:H250"/>
    <mergeCell ref="G251:H251"/>
    <mergeCell ref="G252:H252"/>
    <mergeCell ref="G253:H253"/>
    <mergeCell ref="G254:H254"/>
    <mergeCell ref="G255:H255"/>
    <mergeCell ref="G256:H256"/>
    <mergeCell ref="G275:H275"/>
    <mergeCell ref="G276:H276"/>
    <mergeCell ref="G277:H277"/>
    <mergeCell ref="G278:H278"/>
    <mergeCell ref="G279:H279"/>
    <mergeCell ref="G280:H280"/>
    <mergeCell ref="G281:H281"/>
    <mergeCell ref="G282:H282"/>
    <mergeCell ref="G283:H283"/>
    <mergeCell ref="G266:H266"/>
    <mergeCell ref="G267:H267"/>
    <mergeCell ref="G268:H268"/>
    <mergeCell ref="G269:H269"/>
    <mergeCell ref="G270:H270"/>
    <mergeCell ref="G271:H271"/>
    <mergeCell ref="G272:H272"/>
    <mergeCell ref="G273:H273"/>
    <mergeCell ref="G274:H274"/>
    <mergeCell ref="G293:H293"/>
    <mergeCell ref="G294:H294"/>
    <mergeCell ref="G295:H295"/>
    <mergeCell ref="G296:H296"/>
    <mergeCell ref="G297:H297"/>
    <mergeCell ref="G298:H298"/>
    <mergeCell ref="G299:H299"/>
    <mergeCell ref="G300:H300"/>
    <mergeCell ref="G301:H301"/>
    <mergeCell ref="G284:H284"/>
    <mergeCell ref="G285:H285"/>
    <mergeCell ref="G286:H286"/>
    <mergeCell ref="G287:H287"/>
    <mergeCell ref="G288:H288"/>
    <mergeCell ref="G289:H289"/>
    <mergeCell ref="G290:H290"/>
    <mergeCell ref="G291:H291"/>
    <mergeCell ref="G292:H292"/>
    <mergeCell ref="G311:H311"/>
    <mergeCell ref="G312:H312"/>
    <mergeCell ref="G313:H313"/>
    <mergeCell ref="G314:H314"/>
    <mergeCell ref="G315:H315"/>
    <mergeCell ref="G316:H316"/>
    <mergeCell ref="G317:H317"/>
    <mergeCell ref="G318:H318"/>
    <mergeCell ref="G319:H319"/>
    <mergeCell ref="G302:H302"/>
    <mergeCell ref="G303:H303"/>
    <mergeCell ref="G304:H304"/>
    <mergeCell ref="G305:H305"/>
    <mergeCell ref="G306:H306"/>
    <mergeCell ref="G307:H307"/>
    <mergeCell ref="G308:H308"/>
    <mergeCell ref="G309:H309"/>
    <mergeCell ref="G310:H310"/>
    <mergeCell ref="G329:H329"/>
    <mergeCell ref="G330:H330"/>
    <mergeCell ref="G331:H331"/>
    <mergeCell ref="G332:H332"/>
    <mergeCell ref="G333:H333"/>
    <mergeCell ref="G334:H334"/>
    <mergeCell ref="G335:H335"/>
    <mergeCell ref="G336:H336"/>
    <mergeCell ref="G337:H337"/>
    <mergeCell ref="G320:H320"/>
    <mergeCell ref="G321:H321"/>
    <mergeCell ref="G322:H322"/>
    <mergeCell ref="G323:H323"/>
    <mergeCell ref="G324:H324"/>
    <mergeCell ref="G325:H325"/>
    <mergeCell ref="G326:H326"/>
    <mergeCell ref="G327:H327"/>
    <mergeCell ref="G328:H328"/>
    <mergeCell ref="G347:H347"/>
    <mergeCell ref="G348:H348"/>
    <mergeCell ref="G349:H349"/>
    <mergeCell ref="G350:H350"/>
    <mergeCell ref="G351:H351"/>
    <mergeCell ref="G352:H352"/>
    <mergeCell ref="G353:H353"/>
    <mergeCell ref="G354:H354"/>
    <mergeCell ref="G355:H355"/>
    <mergeCell ref="G338:H338"/>
    <mergeCell ref="G339:H339"/>
    <mergeCell ref="G340:H340"/>
    <mergeCell ref="G341:H341"/>
    <mergeCell ref="G342:H342"/>
    <mergeCell ref="G343:H343"/>
    <mergeCell ref="G344:H344"/>
    <mergeCell ref="G345:H345"/>
    <mergeCell ref="G346:H346"/>
    <mergeCell ref="G365:H365"/>
    <mergeCell ref="G366:H366"/>
    <mergeCell ref="G367:H367"/>
    <mergeCell ref="G368:H368"/>
    <mergeCell ref="G369:H369"/>
    <mergeCell ref="G370:H370"/>
    <mergeCell ref="G371:H371"/>
    <mergeCell ref="G372:H372"/>
    <mergeCell ref="G373:H373"/>
    <mergeCell ref="G356:H356"/>
    <mergeCell ref="G357:H357"/>
    <mergeCell ref="G358:H358"/>
    <mergeCell ref="G359:H359"/>
    <mergeCell ref="G360:H360"/>
    <mergeCell ref="G361:H361"/>
    <mergeCell ref="G362:H362"/>
    <mergeCell ref="G363:H363"/>
    <mergeCell ref="G364:H364"/>
    <mergeCell ref="G383:H383"/>
    <mergeCell ref="G384:H384"/>
    <mergeCell ref="G385:H385"/>
    <mergeCell ref="G386:H386"/>
    <mergeCell ref="G387:H387"/>
    <mergeCell ref="G388:H388"/>
    <mergeCell ref="G389:H389"/>
    <mergeCell ref="G390:H390"/>
    <mergeCell ref="G391:H391"/>
    <mergeCell ref="G374:H374"/>
    <mergeCell ref="G375:H375"/>
    <mergeCell ref="G376:H376"/>
    <mergeCell ref="G377:H377"/>
    <mergeCell ref="G378:H378"/>
    <mergeCell ref="G379:H379"/>
    <mergeCell ref="G380:H380"/>
    <mergeCell ref="G381:H381"/>
    <mergeCell ref="G382:H382"/>
    <mergeCell ref="G401:H401"/>
    <mergeCell ref="G402:H402"/>
    <mergeCell ref="G403:H403"/>
    <mergeCell ref="G404:H404"/>
    <mergeCell ref="G405:H405"/>
    <mergeCell ref="G406:H406"/>
    <mergeCell ref="G407:H407"/>
    <mergeCell ref="G408:H408"/>
    <mergeCell ref="G409:H409"/>
    <mergeCell ref="G392:H392"/>
    <mergeCell ref="G393:H393"/>
    <mergeCell ref="G394:H394"/>
    <mergeCell ref="G395:H395"/>
    <mergeCell ref="G396:H396"/>
    <mergeCell ref="G397:H397"/>
    <mergeCell ref="G398:H398"/>
    <mergeCell ref="G399:H399"/>
    <mergeCell ref="G400:H400"/>
    <mergeCell ref="G419:H419"/>
    <mergeCell ref="G420:H420"/>
    <mergeCell ref="G421:H421"/>
    <mergeCell ref="G422:H422"/>
    <mergeCell ref="G423:H423"/>
    <mergeCell ref="G424:H424"/>
    <mergeCell ref="G425:H425"/>
    <mergeCell ref="G426:H426"/>
    <mergeCell ref="G427:H427"/>
    <mergeCell ref="G410:H410"/>
    <mergeCell ref="G411:H411"/>
    <mergeCell ref="G412:H412"/>
    <mergeCell ref="G413:H413"/>
    <mergeCell ref="G414:H414"/>
    <mergeCell ref="G415:H415"/>
    <mergeCell ref="G416:H416"/>
    <mergeCell ref="G417:H417"/>
    <mergeCell ref="G418:H418"/>
    <mergeCell ref="G437:H437"/>
    <mergeCell ref="G438:H438"/>
    <mergeCell ref="G439:H439"/>
    <mergeCell ref="G440:H440"/>
    <mergeCell ref="G441:H441"/>
    <mergeCell ref="G442:H442"/>
    <mergeCell ref="G443:H443"/>
    <mergeCell ref="G444:H444"/>
    <mergeCell ref="G445:H445"/>
    <mergeCell ref="G428:H428"/>
    <mergeCell ref="G429:H429"/>
    <mergeCell ref="G430:H430"/>
    <mergeCell ref="G431:H431"/>
    <mergeCell ref="G432:H432"/>
    <mergeCell ref="G433:H433"/>
    <mergeCell ref="G434:H434"/>
    <mergeCell ref="G435:H435"/>
    <mergeCell ref="G436:H436"/>
    <mergeCell ref="G455:H455"/>
    <mergeCell ref="G456:H456"/>
    <mergeCell ref="G457:H457"/>
    <mergeCell ref="G458:H458"/>
    <mergeCell ref="G459:H459"/>
    <mergeCell ref="G460:H460"/>
    <mergeCell ref="G461:H461"/>
    <mergeCell ref="G462:H462"/>
    <mergeCell ref="G463:H463"/>
    <mergeCell ref="G446:H446"/>
    <mergeCell ref="G447:H447"/>
    <mergeCell ref="G448:H448"/>
    <mergeCell ref="G449:H449"/>
    <mergeCell ref="G450:H450"/>
    <mergeCell ref="G451:H451"/>
    <mergeCell ref="G452:H452"/>
    <mergeCell ref="G453:H453"/>
    <mergeCell ref="G454:H454"/>
    <mergeCell ref="G473:H473"/>
    <mergeCell ref="G474:H474"/>
    <mergeCell ref="G475:H475"/>
    <mergeCell ref="G476:H476"/>
    <mergeCell ref="G477:H477"/>
    <mergeCell ref="G478:H478"/>
    <mergeCell ref="G479:H479"/>
    <mergeCell ref="G480:H480"/>
    <mergeCell ref="G481:H481"/>
    <mergeCell ref="G464:H464"/>
    <mergeCell ref="G465:H465"/>
    <mergeCell ref="G466:H466"/>
    <mergeCell ref="G467:H467"/>
    <mergeCell ref="G468:H468"/>
    <mergeCell ref="G469:H469"/>
    <mergeCell ref="G470:H470"/>
    <mergeCell ref="G471:H471"/>
    <mergeCell ref="G472:H472"/>
    <mergeCell ref="G491:H491"/>
    <mergeCell ref="G492:H492"/>
    <mergeCell ref="G493:H493"/>
    <mergeCell ref="G494:H494"/>
    <mergeCell ref="G495:H495"/>
    <mergeCell ref="G496:H496"/>
    <mergeCell ref="G497:H497"/>
    <mergeCell ref="G498:H498"/>
    <mergeCell ref="G499:H499"/>
    <mergeCell ref="G482:H482"/>
    <mergeCell ref="G483:H483"/>
    <mergeCell ref="G484:H484"/>
    <mergeCell ref="G485:H485"/>
    <mergeCell ref="G486:H486"/>
    <mergeCell ref="G487:H487"/>
    <mergeCell ref="G488:H488"/>
    <mergeCell ref="G489:H489"/>
    <mergeCell ref="G490:H490"/>
    <mergeCell ref="G509:H509"/>
    <mergeCell ref="G510:H510"/>
    <mergeCell ref="G511:H511"/>
    <mergeCell ref="G512:H512"/>
    <mergeCell ref="G513:H513"/>
    <mergeCell ref="G514:H514"/>
    <mergeCell ref="G515:H515"/>
    <mergeCell ref="G516:H516"/>
    <mergeCell ref="G517:H517"/>
    <mergeCell ref="G500:H500"/>
    <mergeCell ref="G501:H501"/>
    <mergeCell ref="G502:H502"/>
    <mergeCell ref="G503:H503"/>
    <mergeCell ref="G504:H504"/>
    <mergeCell ref="G505:H505"/>
    <mergeCell ref="G506:H506"/>
    <mergeCell ref="G507:H507"/>
    <mergeCell ref="G508:H508"/>
    <mergeCell ref="G527:H527"/>
    <mergeCell ref="G528:H528"/>
    <mergeCell ref="G529:H529"/>
    <mergeCell ref="G530:H530"/>
    <mergeCell ref="G531:H531"/>
    <mergeCell ref="G532:H532"/>
    <mergeCell ref="G533:H533"/>
    <mergeCell ref="G534:H534"/>
    <mergeCell ref="G535:H535"/>
    <mergeCell ref="G518:H518"/>
    <mergeCell ref="G519:H519"/>
    <mergeCell ref="G520:H520"/>
    <mergeCell ref="G521:H521"/>
    <mergeCell ref="G522:H522"/>
    <mergeCell ref="G523:H523"/>
    <mergeCell ref="G524:H524"/>
    <mergeCell ref="G525:H525"/>
    <mergeCell ref="G526:H526"/>
    <mergeCell ref="G545:H545"/>
    <mergeCell ref="G546:H546"/>
    <mergeCell ref="G547:H547"/>
    <mergeCell ref="G548:H548"/>
    <mergeCell ref="G549:H549"/>
    <mergeCell ref="G550:H550"/>
    <mergeCell ref="G551:H551"/>
    <mergeCell ref="G552:H552"/>
    <mergeCell ref="G553:H553"/>
    <mergeCell ref="G536:H536"/>
    <mergeCell ref="G537:H537"/>
    <mergeCell ref="G538:H538"/>
    <mergeCell ref="G539:H539"/>
    <mergeCell ref="G540:H540"/>
    <mergeCell ref="G541:H541"/>
    <mergeCell ref="G542:H542"/>
    <mergeCell ref="G543:H543"/>
    <mergeCell ref="G544:H544"/>
    <mergeCell ref="G576:H576"/>
    <mergeCell ref="G577:H577"/>
    <mergeCell ref="G578:H578"/>
    <mergeCell ref="G579:H579"/>
    <mergeCell ref="G580:H580"/>
    <mergeCell ref="G563:H563"/>
    <mergeCell ref="G564:H564"/>
    <mergeCell ref="G565:H565"/>
    <mergeCell ref="G566:H566"/>
    <mergeCell ref="G567:H567"/>
    <mergeCell ref="G568:H568"/>
    <mergeCell ref="G569:H569"/>
    <mergeCell ref="G570:H570"/>
    <mergeCell ref="G571:H571"/>
    <mergeCell ref="G554:H554"/>
    <mergeCell ref="G555:H555"/>
    <mergeCell ref="G556:H556"/>
    <mergeCell ref="G557:H557"/>
    <mergeCell ref="G558:H558"/>
    <mergeCell ref="G559:H559"/>
    <mergeCell ref="G560:H560"/>
    <mergeCell ref="G561:H561"/>
    <mergeCell ref="G562:H562"/>
    <mergeCell ref="C381:D381"/>
    <mergeCell ref="G599:H599"/>
    <mergeCell ref="G600:H600"/>
    <mergeCell ref="G601:H601"/>
    <mergeCell ref="G602:H602"/>
    <mergeCell ref="G603:H603"/>
    <mergeCell ref="G604:H604"/>
    <mergeCell ref="G605:H605"/>
    <mergeCell ref="G606:H606"/>
    <mergeCell ref="G607:H607"/>
    <mergeCell ref="G590:H590"/>
    <mergeCell ref="G591:H591"/>
    <mergeCell ref="G592:H592"/>
    <mergeCell ref="G593:H593"/>
    <mergeCell ref="G594:H594"/>
    <mergeCell ref="G595:H595"/>
    <mergeCell ref="G596:H596"/>
    <mergeCell ref="G597:H597"/>
    <mergeCell ref="G598:H598"/>
    <mergeCell ref="G581:H581"/>
    <mergeCell ref="G582:H582"/>
    <mergeCell ref="G583:H583"/>
    <mergeCell ref="G584:H584"/>
    <mergeCell ref="G585:H585"/>
    <mergeCell ref="G586:H586"/>
    <mergeCell ref="G587:H587"/>
    <mergeCell ref="G588:H588"/>
    <mergeCell ref="G589:H589"/>
    <mergeCell ref="G572:H572"/>
    <mergeCell ref="G573:H573"/>
    <mergeCell ref="G574:H574"/>
    <mergeCell ref="G575:H575"/>
    <mergeCell ref="E381:F381"/>
    <mergeCell ref="C382:D382"/>
    <mergeCell ref="E382:F382"/>
    <mergeCell ref="C383:D383"/>
    <mergeCell ref="E383:F383"/>
    <mergeCell ref="C384:D384"/>
    <mergeCell ref="E384:F384"/>
    <mergeCell ref="C385:D385"/>
    <mergeCell ref="E385:F385"/>
    <mergeCell ref="G608:H608"/>
    <mergeCell ref="G609:H609"/>
    <mergeCell ref="G610:H610"/>
    <mergeCell ref="C371:D371"/>
    <mergeCell ref="E371:F371"/>
    <mergeCell ref="C372:D372"/>
    <mergeCell ref="E372:F372"/>
    <mergeCell ref="C373:D373"/>
    <mergeCell ref="E373:F373"/>
    <mergeCell ref="C374:D374"/>
    <mergeCell ref="E374:F374"/>
    <mergeCell ref="C375:D375"/>
    <mergeCell ref="E375:F375"/>
    <mergeCell ref="C376:D376"/>
    <mergeCell ref="E376:F376"/>
    <mergeCell ref="C377:D377"/>
    <mergeCell ref="E377:F377"/>
    <mergeCell ref="C378:D378"/>
    <mergeCell ref="E378:F378"/>
    <mergeCell ref="C379:D379"/>
    <mergeCell ref="E379:F379"/>
    <mergeCell ref="C380:D380"/>
    <mergeCell ref="E380:F380"/>
    <mergeCell ref="C391:D391"/>
    <mergeCell ref="E391:F391"/>
    <mergeCell ref="C392:D392"/>
    <mergeCell ref="E392:F392"/>
    <mergeCell ref="C393:D393"/>
    <mergeCell ref="E393:F393"/>
    <mergeCell ref="C394:D394"/>
    <mergeCell ref="E394:F394"/>
    <mergeCell ref="C395:D395"/>
    <mergeCell ref="E395:F395"/>
    <mergeCell ref="C386:D386"/>
    <mergeCell ref="E386:F386"/>
    <mergeCell ref="C387:D387"/>
    <mergeCell ref="E387:F387"/>
    <mergeCell ref="C388:D388"/>
    <mergeCell ref="E388:F388"/>
    <mergeCell ref="C389:D389"/>
    <mergeCell ref="E389:F389"/>
    <mergeCell ref="C390:D390"/>
    <mergeCell ref="E390:F390"/>
    <mergeCell ref="C401:D401"/>
    <mergeCell ref="E401:F401"/>
    <mergeCell ref="C402:D402"/>
    <mergeCell ref="E402:F402"/>
    <mergeCell ref="C403:D403"/>
    <mergeCell ref="E403:F403"/>
    <mergeCell ref="C404:D404"/>
    <mergeCell ref="E404:F404"/>
    <mergeCell ref="C405:D405"/>
    <mergeCell ref="E405:F405"/>
    <mergeCell ref="C396:D396"/>
    <mergeCell ref="E396:F396"/>
    <mergeCell ref="C397:D397"/>
    <mergeCell ref="E397:F397"/>
    <mergeCell ref="C398:D398"/>
    <mergeCell ref="E398:F398"/>
    <mergeCell ref="C399:D399"/>
    <mergeCell ref="E399:F399"/>
    <mergeCell ref="C400:D400"/>
    <mergeCell ref="E400:F400"/>
    <mergeCell ref="C411:D411"/>
    <mergeCell ref="E411:F411"/>
    <mergeCell ref="C412:D412"/>
    <mergeCell ref="E412:F412"/>
    <mergeCell ref="C413:D413"/>
    <mergeCell ref="E413:F413"/>
    <mergeCell ref="C414:D414"/>
    <mergeCell ref="E414:F414"/>
    <mergeCell ref="C415:D415"/>
    <mergeCell ref="E415:F415"/>
    <mergeCell ref="C406:D406"/>
    <mergeCell ref="E406:F406"/>
    <mergeCell ref="C407:D407"/>
    <mergeCell ref="E407:F407"/>
    <mergeCell ref="C408:D408"/>
    <mergeCell ref="E408:F408"/>
    <mergeCell ref="C409:D409"/>
    <mergeCell ref="E409:F409"/>
    <mergeCell ref="C410:D410"/>
    <mergeCell ref="E410:F410"/>
    <mergeCell ref="C421:D421"/>
    <mergeCell ref="E421:F421"/>
    <mergeCell ref="C422:D422"/>
    <mergeCell ref="E422:F422"/>
    <mergeCell ref="C423:D423"/>
    <mergeCell ref="E423:F423"/>
    <mergeCell ref="C424:D424"/>
    <mergeCell ref="E424:F424"/>
    <mergeCell ref="C425:D425"/>
    <mergeCell ref="E425:F425"/>
    <mergeCell ref="C416:D416"/>
    <mergeCell ref="E416:F416"/>
    <mergeCell ref="C417:D417"/>
    <mergeCell ref="E417:F417"/>
    <mergeCell ref="C418:D418"/>
    <mergeCell ref="E418:F418"/>
    <mergeCell ref="C419:D419"/>
    <mergeCell ref="E419:F419"/>
    <mergeCell ref="C420:D420"/>
    <mergeCell ref="E420:F420"/>
    <mergeCell ref="C431:D431"/>
    <mergeCell ref="E431:F431"/>
    <mergeCell ref="C432:D432"/>
    <mergeCell ref="E432:F432"/>
    <mergeCell ref="C433:D433"/>
    <mergeCell ref="E433:F433"/>
    <mergeCell ref="C434:D434"/>
    <mergeCell ref="E434:F434"/>
    <mergeCell ref="C435:D435"/>
    <mergeCell ref="E435:F435"/>
    <mergeCell ref="C426:D426"/>
    <mergeCell ref="E426:F426"/>
    <mergeCell ref="C427:D427"/>
    <mergeCell ref="E427:F427"/>
    <mergeCell ref="C428:D428"/>
    <mergeCell ref="E428:F428"/>
    <mergeCell ref="C429:D429"/>
    <mergeCell ref="E429:F429"/>
    <mergeCell ref="C430:D430"/>
    <mergeCell ref="E430:F430"/>
    <mergeCell ref="C441:D441"/>
    <mergeCell ref="E441:F441"/>
    <mergeCell ref="C442:D442"/>
    <mergeCell ref="E442:F442"/>
    <mergeCell ref="C443:D443"/>
    <mergeCell ref="E443:F443"/>
    <mergeCell ref="C444:D444"/>
    <mergeCell ref="E444:F444"/>
    <mergeCell ref="C445:D445"/>
    <mergeCell ref="E445:F445"/>
    <mergeCell ref="C436:D436"/>
    <mergeCell ref="E436:F436"/>
    <mergeCell ref="C437:D437"/>
    <mergeCell ref="E437:F437"/>
    <mergeCell ref="C438:D438"/>
    <mergeCell ref="E438:F438"/>
    <mergeCell ref="C439:D439"/>
    <mergeCell ref="E439:F439"/>
    <mergeCell ref="C440:D440"/>
    <mergeCell ref="E440:F440"/>
    <mergeCell ref="C451:D451"/>
    <mergeCell ref="E451:F451"/>
    <mergeCell ref="C452:D452"/>
    <mergeCell ref="E452:F452"/>
    <mergeCell ref="C453:D453"/>
    <mergeCell ref="E453:F453"/>
    <mergeCell ref="C454:D454"/>
    <mergeCell ref="E454:F454"/>
    <mergeCell ref="C455:D455"/>
    <mergeCell ref="E455:F455"/>
    <mergeCell ref="C446:D446"/>
    <mergeCell ref="E446:F446"/>
    <mergeCell ref="C447:D447"/>
    <mergeCell ref="E447:F447"/>
    <mergeCell ref="C448:D448"/>
    <mergeCell ref="E448:F448"/>
    <mergeCell ref="C449:D449"/>
    <mergeCell ref="E449:F449"/>
    <mergeCell ref="C450:D450"/>
    <mergeCell ref="E450:F450"/>
    <mergeCell ref="C461:D461"/>
    <mergeCell ref="E461:F461"/>
    <mergeCell ref="C462:D462"/>
    <mergeCell ref="E462:F462"/>
    <mergeCell ref="C463:D463"/>
    <mergeCell ref="E463:F463"/>
    <mergeCell ref="C464:D464"/>
    <mergeCell ref="E464:F464"/>
    <mergeCell ref="C465:D465"/>
    <mergeCell ref="E465:F465"/>
    <mergeCell ref="C456:D456"/>
    <mergeCell ref="E456:F456"/>
    <mergeCell ref="C457:D457"/>
    <mergeCell ref="E457:F457"/>
    <mergeCell ref="C458:D458"/>
    <mergeCell ref="E458:F458"/>
    <mergeCell ref="C459:D459"/>
    <mergeCell ref="E459:F459"/>
    <mergeCell ref="C460:D460"/>
    <mergeCell ref="E460:F460"/>
    <mergeCell ref="C471:D471"/>
    <mergeCell ref="E471:F471"/>
    <mergeCell ref="C472:D472"/>
    <mergeCell ref="E472:F472"/>
    <mergeCell ref="C473:D473"/>
    <mergeCell ref="E473:F473"/>
    <mergeCell ref="C474:D474"/>
    <mergeCell ref="E474:F474"/>
    <mergeCell ref="C475:D475"/>
    <mergeCell ref="E475:F475"/>
    <mergeCell ref="C466:D466"/>
    <mergeCell ref="E466:F466"/>
    <mergeCell ref="C467:D467"/>
    <mergeCell ref="E467:F467"/>
    <mergeCell ref="C468:D468"/>
    <mergeCell ref="E468:F468"/>
    <mergeCell ref="C469:D469"/>
    <mergeCell ref="E469:F469"/>
    <mergeCell ref="C470:D470"/>
    <mergeCell ref="E470:F470"/>
    <mergeCell ref="C481:D481"/>
    <mergeCell ref="E481:F481"/>
    <mergeCell ref="C482:D482"/>
    <mergeCell ref="E482:F482"/>
    <mergeCell ref="C483:D483"/>
    <mergeCell ref="E483:F483"/>
    <mergeCell ref="C484:D484"/>
    <mergeCell ref="E484:F484"/>
    <mergeCell ref="C485:D485"/>
    <mergeCell ref="E485:F485"/>
    <mergeCell ref="C476:D476"/>
    <mergeCell ref="E476:F476"/>
    <mergeCell ref="C477:D477"/>
    <mergeCell ref="E477:F477"/>
    <mergeCell ref="C478:D478"/>
    <mergeCell ref="E478:F478"/>
    <mergeCell ref="C479:D479"/>
    <mergeCell ref="E479:F479"/>
    <mergeCell ref="C480:D480"/>
    <mergeCell ref="E480:F480"/>
    <mergeCell ref="C491:D491"/>
    <mergeCell ref="E491:F491"/>
    <mergeCell ref="C492:D492"/>
    <mergeCell ref="E492:F492"/>
    <mergeCell ref="C493:D493"/>
    <mergeCell ref="E493:F493"/>
    <mergeCell ref="C494:D494"/>
    <mergeCell ref="E494:F494"/>
    <mergeCell ref="C495:D495"/>
    <mergeCell ref="E495:F495"/>
    <mergeCell ref="C486:D486"/>
    <mergeCell ref="E486:F486"/>
    <mergeCell ref="C487:D487"/>
    <mergeCell ref="E487:F487"/>
    <mergeCell ref="C488:D488"/>
    <mergeCell ref="E488:F488"/>
    <mergeCell ref="C489:D489"/>
    <mergeCell ref="E489:F489"/>
    <mergeCell ref="C490:D490"/>
    <mergeCell ref="E490:F490"/>
    <mergeCell ref="C501:D501"/>
    <mergeCell ref="E501:F501"/>
    <mergeCell ref="C502:D502"/>
    <mergeCell ref="E502:F502"/>
    <mergeCell ref="C503:D503"/>
    <mergeCell ref="E503:F503"/>
    <mergeCell ref="C504:D504"/>
    <mergeCell ref="E504:F504"/>
    <mergeCell ref="C505:D505"/>
    <mergeCell ref="E505:F505"/>
    <mergeCell ref="C496:D496"/>
    <mergeCell ref="E496:F496"/>
    <mergeCell ref="C497:D497"/>
    <mergeCell ref="E497:F497"/>
    <mergeCell ref="C498:D498"/>
    <mergeCell ref="E498:F498"/>
    <mergeCell ref="C499:D499"/>
    <mergeCell ref="E499:F499"/>
    <mergeCell ref="C500:D500"/>
    <mergeCell ref="E500:F500"/>
    <mergeCell ref="C511:D511"/>
    <mergeCell ref="E511:F511"/>
    <mergeCell ref="C512:D512"/>
    <mergeCell ref="E512:F512"/>
    <mergeCell ref="C513:D513"/>
    <mergeCell ref="E513:F513"/>
    <mergeCell ref="C514:D514"/>
    <mergeCell ref="E514:F514"/>
    <mergeCell ref="C515:D515"/>
    <mergeCell ref="E515:F515"/>
    <mergeCell ref="C506:D506"/>
    <mergeCell ref="E506:F506"/>
    <mergeCell ref="C507:D507"/>
    <mergeCell ref="E507:F507"/>
    <mergeCell ref="C508:D508"/>
    <mergeCell ref="E508:F508"/>
    <mergeCell ref="C509:D509"/>
    <mergeCell ref="E509:F509"/>
    <mergeCell ref="C510:D510"/>
    <mergeCell ref="E510:F510"/>
    <mergeCell ref="C521:D521"/>
    <mergeCell ref="E521:F521"/>
    <mergeCell ref="C522:D522"/>
    <mergeCell ref="E522:F522"/>
    <mergeCell ref="C523:D523"/>
    <mergeCell ref="E523:F523"/>
    <mergeCell ref="C524:D524"/>
    <mergeCell ref="E524:F524"/>
    <mergeCell ref="C525:D525"/>
    <mergeCell ref="E525:F525"/>
    <mergeCell ref="C516:D516"/>
    <mergeCell ref="E516:F516"/>
    <mergeCell ref="C517:D517"/>
    <mergeCell ref="E517:F517"/>
    <mergeCell ref="C518:D518"/>
    <mergeCell ref="E518:F518"/>
    <mergeCell ref="C519:D519"/>
    <mergeCell ref="E519:F519"/>
    <mergeCell ref="C520:D520"/>
    <mergeCell ref="E520:F520"/>
    <mergeCell ref="C531:D531"/>
    <mergeCell ref="E531:F531"/>
    <mergeCell ref="C532:D532"/>
    <mergeCell ref="E532:F532"/>
    <mergeCell ref="C533:D533"/>
    <mergeCell ref="E533:F533"/>
    <mergeCell ref="C534:D534"/>
    <mergeCell ref="E534:F534"/>
    <mergeCell ref="C535:D535"/>
    <mergeCell ref="E535:F535"/>
    <mergeCell ref="C526:D526"/>
    <mergeCell ref="E526:F526"/>
    <mergeCell ref="C527:D527"/>
    <mergeCell ref="E527:F527"/>
    <mergeCell ref="C528:D528"/>
    <mergeCell ref="E528:F528"/>
    <mergeCell ref="C529:D529"/>
    <mergeCell ref="E529:F529"/>
    <mergeCell ref="C530:D530"/>
    <mergeCell ref="E530:F530"/>
    <mergeCell ref="C541:D541"/>
    <mergeCell ref="E541:F541"/>
    <mergeCell ref="C542:D542"/>
    <mergeCell ref="E542:F542"/>
    <mergeCell ref="C543:D543"/>
    <mergeCell ref="E543:F543"/>
    <mergeCell ref="C544:D544"/>
    <mergeCell ref="E544:F544"/>
    <mergeCell ref="C545:D545"/>
    <mergeCell ref="E545:F545"/>
    <mergeCell ref="C536:D536"/>
    <mergeCell ref="E536:F536"/>
    <mergeCell ref="C537:D537"/>
    <mergeCell ref="E537:F537"/>
    <mergeCell ref="C538:D538"/>
    <mergeCell ref="E538:F538"/>
    <mergeCell ref="C539:D539"/>
    <mergeCell ref="E539:F539"/>
    <mergeCell ref="C540:D540"/>
    <mergeCell ref="E540:F540"/>
    <mergeCell ref="C551:D551"/>
    <mergeCell ref="E551:F551"/>
    <mergeCell ref="C552:D552"/>
    <mergeCell ref="E552:F552"/>
    <mergeCell ref="C553:D553"/>
    <mergeCell ref="E553:F553"/>
    <mergeCell ref="C554:D554"/>
    <mergeCell ref="E554:F554"/>
    <mergeCell ref="C555:D555"/>
    <mergeCell ref="E555:F555"/>
    <mergeCell ref="C546:D546"/>
    <mergeCell ref="E546:F546"/>
    <mergeCell ref="C547:D547"/>
    <mergeCell ref="E547:F547"/>
    <mergeCell ref="C548:D548"/>
    <mergeCell ref="E548:F548"/>
    <mergeCell ref="C549:D549"/>
    <mergeCell ref="E549:F549"/>
    <mergeCell ref="C550:D550"/>
    <mergeCell ref="E550:F550"/>
    <mergeCell ref="C561:D561"/>
    <mergeCell ref="E561:F561"/>
    <mergeCell ref="C562:D562"/>
    <mergeCell ref="E562:F562"/>
    <mergeCell ref="C563:D563"/>
    <mergeCell ref="E563:F563"/>
    <mergeCell ref="C564:D564"/>
    <mergeCell ref="E564:F564"/>
    <mergeCell ref="C565:D565"/>
    <mergeCell ref="E565:F565"/>
    <mergeCell ref="C556:D556"/>
    <mergeCell ref="E556:F556"/>
    <mergeCell ref="C557:D557"/>
    <mergeCell ref="E557:F557"/>
    <mergeCell ref="C558:D558"/>
    <mergeCell ref="E558:F558"/>
    <mergeCell ref="C559:D559"/>
    <mergeCell ref="E559:F559"/>
    <mergeCell ref="C560:D560"/>
    <mergeCell ref="E560:F560"/>
    <mergeCell ref="C571:D571"/>
    <mergeCell ref="E571:F571"/>
    <mergeCell ref="C572:D572"/>
    <mergeCell ref="E572:F572"/>
    <mergeCell ref="C573:D573"/>
    <mergeCell ref="E573:F573"/>
    <mergeCell ref="C574:D574"/>
    <mergeCell ref="E574:F574"/>
    <mergeCell ref="C575:D575"/>
    <mergeCell ref="E575:F575"/>
    <mergeCell ref="C566:D566"/>
    <mergeCell ref="E566:F566"/>
    <mergeCell ref="C567:D567"/>
    <mergeCell ref="E567:F567"/>
    <mergeCell ref="C568:D568"/>
    <mergeCell ref="E568:F568"/>
    <mergeCell ref="C569:D569"/>
    <mergeCell ref="E569:F569"/>
    <mergeCell ref="C570:D570"/>
    <mergeCell ref="E570:F570"/>
    <mergeCell ref="C581:D581"/>
    <mergeCell ref="E581:F581"/>
    <mergeCell ref="C582:D582"/>
    <mergeCell ref="E582:F582"/>
    <mergeCell ref="C583:D583"/>
    <mergeCell ref="E583:F583"/>
    <mergeCell ref="C584:D584"/>
    <mergeCell ref="E584:F584"/>
    <mergeCell ref="C585:D585"/>
    <mergeCell ref="E585:F585"/>
    <mergeCell ref="C576:D576"/>
    <mergeCell ref="E576:F576"/>
    <mergeCell ref="C577:D577"/>
    <mergeCell ref="E577:F577"/>
    <mergeCell ref="C578:D578"/>
    <mergeCell ref="E578:F578"/>
    <mergeCell ref="C579:D579"/>
    <mergeCell ref="E579:F579"/>
    <mergeCell ref="C580:D580"/>
    <mergeCell ref="E580:F580"/>
    <mergeCell ref="C600:D600"/>
    <mergeCell ref="E600:F600"/>
    <mergeCell ref="C591:D591"/>
    <mergeCell ref="E591:F591"/>
    <mergeCell ref="C592:D592"/>
    <mergeCell ref="E592:F592"/>
    <mergeCell ref="C593:D593"/>
    <mergeCell ref="E593:F593"/>
    <mergeCell ref="C594:D594"/>
    <mergeCell ref="E594:F594"/>
    <mergeCell ref="C595:D595"/>
    <mergeCell ref="E595:F595"/>
    <mergeCell ref="C586:D586"/>
    <mergeCell ref="E586:F586"/>
    <mergeCell ref="C587:D587"/>
    <mergeCell ref="E587:F587"/>
    <mergeCell ref="C588:D588"/>
    <mergeCell ref="E588:F588"/>
    <mergeCell ref="C589:D589"/>
    <mergeCell ref="E589:F589"/>
    <mergeCell ref="C590:D590"/>
    <mergeCell ref="E590:F590"/>
    <mergeCell ref="D4:E4"/>
    <mergeCell ref="D5:E5"/>
    <mergeCell ref="E7:F7"/>
    <mergeCell ref="G7:H7"/>
    <mergeCell ref="C606:D606"/>
    <mergeCell ref="E606:F606"/>
    <mergeCell ref="C607:D607"/>
    <mergeCell ref="E607:F607"/>
    <mergeCell ref="C608:D608"/>
    <mergeCell ref="E608:F608"/>
    <mergeCell ref="C609:D609"/>
    <mergeCell ref="E609:F609"/>
    <mergeCell ref="C610:D610"/>
    <mergeCell ref="E610:F610"/>
    <mergeCell ref="C601:D601"/>
    <mergeCell ref="E601:F601"/>
    <mergeCell ref="C602:D602"/>
    <mergeCell ref="E602:F602"/>
    <mergeCell ref="C603:D603"/>
    <mergeCell ref="E603:F603"/>
    <mergeCell ref="C604:D604"/>
    <mergeCell ref="E604:F604"/>
    <mergeCell ref="C605:D605"/>
    <mergeCell ref="E605:F605"/>
    <mergeCell ref="C596:D596"/>
    <mergeCell ref="E596:F596"/>
    <mergeCell ref="C597:D597"/>
    <mergeCell ref="E597:F597"/>
    <mergeCell ref="C598:D598"/>
    <mergeCell ref="E598:F598"/>
    <mergeCell ref="C599:D599"/>
    <mergeCell ref="E599:F599"/>
  </mergeCells>
  <phoneticPr fontId="1"/>
  <hyperlinks>
    <hyperlink ref="A1" r:id="rId1" display="無料なテンプレート" xr:uid="{24C88E37-D4D5-43B8-BC67-071B66089BA1}"/>
    <hyperlink ref="A1:BA1" r:id="rId2" display="ここをクリックして新しいテンプレートを見つけてください｡無料なテンプレート" xr:uid="{604705A2-DA63-48F4-AA6C-7167714875E1}"/>
  </hyperlinks>
  <printOptions horizontalCentered="1"/>
  <pageMargins left="0.23622047244094491" right="0.23622047244094491" top="0.74803149606299213" bottom="0.43307086614173229" header="0.31496062992125984" footer="0.31496062992125984"/>
  <pageSetup paperSize="9" orientation="portrait" horizontalDpi="4294967293" verticalDpi="4294967293" r:id="rId3"/>
  <headerFooter>
    <oddFooter>&amp;C&amp;P / &amp;N Page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>muryo-na-template.net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無料なテンプレート</dc:title>
  <dc:creator>無料なテンプレート</dc:creator>
  <cp:lastModifiedBy>k in</cp:lastModifiedBy>
  <cp:lastPrinted>2023-06-27T12:46:42Z</cp:lastPrinted>
  <dcterms:created xsi:type="dcterms:W3CDTF">2013-07-04T02:00:30Z</dcterms:created>
  <dcterms:modified xsi:type="dcterms:W3CDTF">2024-12-20T09:40:40Z</dcterms:modified>
</cp:coreProperties>
</file>